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8C24E326-5814-4C38-8031-F10691489F1B}" xr6:coauthVersionLast="47" xr6:coauthVersionMax="47" xr10:uidLastSave="{00000000-0000-0000-0000-000000000000}"/>
  <bookViews>
    <workbookView xWindow="600" yWindow="348" windowWidth="20496" windowHeight="16140" xr2:uid="{00000000-000D-0000-FFFF-FFFF00000000}"/>
  </bookViews>
  <sheets>
    <sheet name="Prisskjema " sheetId="2" r:id="rId1"/>
    <sheet name="Antall objekter " sheetId="4" r:id="rId2"/>
    <sheet name="Ark1" sheetId="5" state="hidden" r:id="rId3"/>
    <sheet name="Forklaring og premisser" sheetId="3" r:id="rId4"/>
  </sheets>
  <definedNames>
    <definedName name="Addo_DocID" comment="AddoOAS">"d1615723-9652-45af-b045-5bceaea60a57"</definedName>
    <definedName name="Addo_Today">43552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4" l="1"/>
  <c r="D3" i="4" l="1"/>
  <c r="C29" i="4"/>
  <c r="D29" i="4" s="1"/>
  <c r="C28" i="4"/>
  <c r="D28" i="4" s="1"/>
  <c r="C27" i="4"/>
  <c r="D27" i="4" s="1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D8" i="4" s="1"/>
  <c r="C5" i="4"/>
  <c r="D5" i="4" s="1"/>
  <c r="C4" i="4"/>
  <c r="D4" i="4" s="1"/>
  <c r="L9" i="2" l="1"/>
  <c r="L10" i="2"/>
  <c r="L11" i="2"/>
  <c r="L16" i="2"/>
  <c r="L17" i="2"/>
  <c r="L18" i="2"/>
  <c r="L19" i="2"/>
  <c r="L20" i="2"/>
  <c r="L21" i="2"/>
  <c r="K23" i="2"/>
  <c r="L4" i="2" l="1"/>
  <c r="L5" i="2" l="1"/>
  <c r="L14" i="2"/>
  <c r="L22" i="2" l="1"/>
  <c r="L6" i="2"/>
  <c r="L15" i="2" l="1"/>
  <c r="L13" i="2"/>
  <c r="L8" i="2"/>
  <c r="L12" i="2"/>
  <c r="L7" i="2"/>
  <c r="G23" i="2" l="1"/>
  <c r="J23" i="2" l="1"/>
  <c r="I23" i="2"/>
  <c r="E30" i="4" l="1"/>
  <c r="D30" i="4"/>
  <c r="C30" i="4"/>
  <c r="L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Forfatter</author>
  </authors>
  <commentList>
    <comment ref="G4" authorId="0" shapeId="0" xr:uid="{061D694D-918E-406B-B8D9-1FF55F244A7B}">
      <text>
        <r>
          <rPr>
            <b/>
            <sz val="9"/>
            <color indexed="81"/>
            <rFont val="Tahoma"/>
            <family val="2"/>
          </rPr>
          <t>Forfatter:</t>
        </r>
        <r>
          <rPr>
            <sz val="9"/>
            <color indexed="81"/>
            <rFont val="Tahoma"/>
            <family val="2"/>
          </rPr>
          <t xml:space="preserve">
5 % av antall objekter.</t>
        </r>
      </text>
    </comment>
    <comment ref="G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Forfatter:</t>
        </r>
        <r>
          <rPr>
            <sz val="9"/>
            <color indexed="81"/>
            <rFont val="Tahoma"/>
            <family val="2"/>
          </rPr>
          <t xml:space="preserve">
65% av obligatoriske nyanlegg.</t>
        </r>
      </text>
    </comment>
    <comment ref="G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Forfatter:</t>
        </r>
        <r>
          <rPr>
            <sz val="9"/>
            <color indexed="81"/>
            <rFont val="Tahoma"/>
            <family val="2"/>
          </rPr>
          <t xml:space="preserve">
15% av obligatoriske nyanlegg.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Forfatter</author>
  </authors>
  <commentList>
    <comment ref="E6" authorId="0" shapeId="0" xr:uid="{00000000-0006-0000-0100-000001000000}">
      <text>
        <r>
          <rPr>
            <b/>
            <u/>
            <sz val="9"/>
            <color indexed="81"/>
            <rFont val="Tahoma"/>
            <family val="2"/>
          </rPr>
          <t>Forfatter:</t>
        </r>
        <r>
          <rPr>
            <u/>
            <sz val="9"/>
            <color indexed="81"/>
            <rFont val="Tahoma"/>
            <family val="2"/>
          </rPr>
          <t xml:space="preserve">
Fordeles i prisskjema etter denne nøkkel:
</t>
        </r>
        <r>
          <rPr>
            <sz val="9"/>
            <color indexed="81"/>
            <rFont val="Tahoma"/>
            <family val="2"/>
          </rPr>
          <t xml:space="preserve">
Bolig/hytte/leiligheter 65%
Næring                    15%
Byggplasskontroll       10%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Forfatter</author>
  </authors>
  <commentList>
    <comment ref="A2" authorId="0" shapeId="0" xr:uid="{A5A04DE1-98EB-41FD-B0CD-66C92C1FBA3C}">
      <text>
        <r>
          <rPr>
            <sz val="16"/>
            <color indexed="81"/>
            <rFont val="Tahoma"/>
            <family val="2"/>
          </rPr>
          <t>Leiligheter i boligblokker skal plasseres her.</t>
        </r>
      </text>
    </comment>
    <comment ref="A17" authorId="0" shapeId="0" xr:uid="{91010E6D-EB18-4B18-A8B0-7613224FA01F}">
      <text>
        <r>
          <rPr>
            <sz val="16"/>
            <color indexed="81"/>
            <rFont val="Tahoma"/>
            <family val="2"/>
          </rPr>
          <t xml:space="preserve">Fellesanlegg i verneverdige bygg føres her.
Egne tilsynsobjekter i disse bygningene, f.eks boenheter eller restauranter, skal føres inn i sine respektive resultatområder med RG 1.
</t>
        </r>
      </text>
    </comment>
    <comment ref="A22" authorId="0" shapeId="0" xr:uid="{9B3E8B42-A3B6-4A49-8391-ED2A8BD73A44}">
      <text>
        <r>
          <rPr>
            <sz val="16"/>
            <color indexed="81"/>
            <rFont val="Tahoma"/>
            <family val="2"/>
          </rPr>
          <t>Disse skal fordeles mellom RG 1 og RG 3 avhengig av aktivitet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" authorId="0" shapeId="0" xr:uid="{6B523B16-19A9-470E-8643-DA1EB6AE9BF7}">
      <text>
        <r>
          <rPr>
            <sz val="16"/>
            <color indexed="81"/>
            <rFont val="Tahoma"/>
            <family val="2"/>
          </rPr>
          <t>SSB: Over 4 boenheter.
Verneverdige bygninger føres i rad 28.</t>
        </r>
      </text>
    </comment>
    <comment ref="A24" authorId="0" shapeId="0" xr:uid="{E20478FD-7CBD-479A-9A9B-1F56A9917DD1}">
      <text>
        <r>
          <rPr>
            <sz val="16"/>
            <color indexed="81"/>
            <rFont val="Tahoma"/>
            <family val="2"/>
          </rPr>
          <t>Produksjon og bearbeiding av produkter.</t>
        </r>
      </text>
    </comment>
  </commentList>
</comments>
</file>

<file path=xl/sharedStrings.xml><?xml version="1.0" encoding="utf-8"?>
<sst xmlns="http://schemas.openxmlformats.org/spreadsheetml/2006/main" count="249" uniqueCount="156">
  <si>
    <t>Dato</t>
  </si>
  <si>
    <r>
      <rPr>
        <b/>
        <sz val="11"/>
        <color theme="1"/>
        <rFont val="Calibri"/>
        <family val="2"/>
        <scheme val="minor"/>
      </rPr>
      <t>Versjon:</t>
    </r>
    <r>
      <rPr>
        <sz val="11"/>
        <color theme="1"/>
        <rFont val="Calibri"/>
        <family val="2"/>
        <scheme val="minor"/>
      </rPr>
      <t xml:space="preserve"> 1</t>
    </r>
  </si>
  <si>
    <t>Tilbyder:</t>
  </si>
  <si>
    <t>Legg inn firmanavn på tilbyder</t>
  </si>
  <si>
    <t>Punkt</t>
  </si>
  <si>
    <t>Type tilsyn</t>
  </si>
  <si>
    <t>Resultat-/
Tilsynsområde</t>
  </si>
  <si>
    <t>Anleggs-/Virksomhetstype</t>
  </si>
  <si>
    <t>Beskrivelse funksjoner</t>
  </si>
  <si>
    <t>Tilsynstype</t>
  </si>
  <si>
    <t xml:space="preserve">Estimert antall </t>
  </si>
  <si>
    <t>Enhet</t>
  </si>
  <si>
    <t>Inspeksjon</t>
  </si>
  <si>
    <t>61,63,64</t>
  </si>
  <si>
    <t>Bolighus/leiligheter/Hytte/Diverse</t>
  </si>
  <si>
    <t>Periodisk kontroll</t>
  </si>
  <si>
    <t>Anleggskontroll</t>
  </si>
  <si>
    <t>Stk</t>
  </si>
  <si>
    <t>Nytt el-anlegg</t>
  </si>
  <si>
    <t>Nyanleggkontroll</t>
  </si>
  <si>
    <t>61,62,64,65</t>
  </si>
  <si>
    <t>Virksomheter</t>
  </si>
  <si>
    <t>Nyanleggkontroll - næring</t>
  </si>
  <si>
    <t>Sykehus</t>
  </si>
  <si>
    <t>Anleggskontroll - Somatisk</t>
  </si>
  <si>
    <t>Anleggskontroll - næring</t>
  </si>
  <si>
    <t>Verifikasjon - næring</t>
  </si>
  <si>
    <t>61,62,63,64,65</t>
  </si>
  <si>
    <t>Jordfeil søk/kontroll - kategori 1</t>
  </si>
  <si>
    <t>Utarbeide rapport uten anleggskontroll</t>
  </si>
  <si>
    <t>Jordfeil søk/kontroll - kat. 1</t>
  </si>
  <si>
    <t>Jordfeil søk/kontroll - kategori 2</t>
  </si>
  <si>
    <t>Jordfeil søk/kontroll - kat. 2</t>
  </si>
  <si>
    <t>Jordfeil søk/kontroll - kategori 3</t>
  </si>
  <si>
    <t>Jordfeil søk/kontroll - kat. 3</t>
  </si>
  <si>
    <t>Revisjon</t>
  </si>
  <si>
    <t>Syke /-aldershjem/Helseinstitusjoner</t>
  </si>
  <si>
    <t>Kontroll av virksomhetens styringssystem</t>
  </si>
  <si>
    <t>Systemrevisjon - næring</t>
  </si>
  <si>
    <t>Elektrovirksomhet</t>
  </si>
  <si>
    <t>Oppfølging el-virksomhet - Byggeplasskontroll</t>
  </si>
  <si>
    <t>Systemrevisjon med verifikasjon - næring</t>
  </si>
  <si>
    <t>66,67,68</t>
  </si>
  <si>
    <t>Elektrovirksomhet/Rådgiv/Prosjekterende/Elektrorep.</t>
  </si>
  <si>
    <t>Dokumentkontroll</t>
  </si>
  <si>
    <t>Oppfølging av elektro relaterte virksomheter</t>
  </si>
  <si>
    <t>Dokumentkontroll - næring</t>
  </si>
  <si>
    <t>Bekymringsmelding</t>
  </si>
  <si>
    <t>Anleggskontroll - påslag i tillegg til ordinær enhetspris</t>
  </si>
  <si>
    <t>Informasjon</t>
  </si>
  <si>
    <t>-</t>
  </si>
  <si>
    <t>Skoleundervisning</t>
  </si>
  <si>
    <t>Elsikkerhetsinformasjon til skoleelever</t>
  </si>
  <si>
    <t>Montørmøter</t>
  </si>
  <si>
    <t>Elsikkerhetsinfo. til ansatte i El-virksomheter</t>
  </si>
  <si>
    <t>Regningsarbeid</t>
  </si>
  <si>
    <t>Kontrollør/sekretær</t>
  </si>
  <si>
    <t>Timer</t>
  </si>
  <si>
    <t>Adm. leder/prosjektleder</t>
  </si>
  <si>
    <t>Brann- og ulykkesutredning</t>
  </si>
  <si>
    <t>SUM</t>
  </si>
  <si>
    <t>* Tilbyder skal legge inn dato jf. celle B1, versjons nr. hvis mer enn 1 jf. celle C1 og enhetspriser i celler I4::K21</t>
  </si>
  <si>
    <t>* Se ark Forklaring og premisser i denne fil for mer informasjon</t>
  </si>
  <si>
    <t>* Se ark Antall objekter som beskriver estimert volum kontroller og antall tilsynsobjekter for området</t>
  </si>
  <si>
    <t>* Det tas forbehold om at volum kontroller og timer regningsarbeider kan variere, avhengig av endringer i regelverk, risikovurdering og uforutsette hendelser.</t>
  </si>
  <si>
    <t>* Tilbyder forbeholder seg retten til å omprioritere deler av volum til prosjekter.</t>
  </si>
  <si>
    <t>Informasjonsarbeider utover skoleundervisning og montørmøter.</t>
  </si>
  <si>
    <t>Budsjett timer</t>
  </si>
  <si>
    <t>Informasjonsaktiviteter:</t>
  </si>
  <si>
    <t>Komfyrvaktdagen</t>
  </si>
  <si>
    <t>Aksjon boligbrann</t>
  </si>
  <si>
    <t>Brannvernuka</t>
  </si>
  <si>
    <t>Årlig informasjonsmøter for Elektrovirksomhetene</t>
  </si>
  <si>
    <t>Elsikkerhetsundervisning til elektrolærlinger</t>
  </si>
  <si>
    <t>Elsikkerhetsinformasjon til hjemmehjelp/hjemmesykepleie</t>
  </si>
  <si>
    <t>Andre informasjonsarbeider etter nærmere avtale med DLE</t>
  </si>
  <si>
    <t>Spesiell bistand ifb. media saker, intervju, reportasjeinnlegg ol.</t>
  </si>
  <si>
    <t>Follo</t>
  </si>
  <si>
    <t>Punkt nr.
Prisskjema</t>
  </si>
  <si>
    <t>Antall 
tilsynsobjekter</t>
  </si>
  <si>
    <t>Obligatoriske 
nyanlegg</t>
  </si>
  <si>
    <t>Postnummer</t>
  </si>
  <si>
    <t>Poststed</t>
  </si>
  <si>
    <t>Kommune</t>
  </si>
  <si>
    <t>Boliger/leiligheter</t>
  </si>
  <si>
    <t>Hytter</t>
  </si>
  <si>
    <t>Diverse</t>
  </si>
  <si>
    <t>Nyanlegg bolig/hytte/leiligheter</t>
  </si>
  <si>
    <t>Nyanlegg næring</t>
  </si>
  <si>
    <t>10/5</t>
  </si>
  <si>
    <t>Andre anlegg i Ex-område</t>
  </si>
  <si>
    <t>Annen næringsvirksomhet</t>
  </si>
  <si>
    <t>Barnehage/skoler</t>
  </si>
  <si>
    <t>Bensinstasjoner</t>
  </si>
  <si>
    <t>Bil-/mek. Verksteder</t>
  </si>
  <si>
    <t>Boligblokker</t>
  </si>
  <si>
    <t>Campingplasser</t>
  </si>
  <si>
    <t>Driftsbygninger</t>
  </si>
  <si>
    <t>Forsamlingslokaler</t>
  </si>
  <si>
    <t>Gatelysanlegg</t>
  </si>
  <si>
    <t>Helsesentre</t>
  </si>
  <si>
    <t>Hoteller</t>
  </si>
  <si>
    <t>Idrettsanlegg</t>
  </si>
  <si>
    <t>Industrivirksomhet</t>
  </si>
  <si>
    <t>Lakkeringsanlegg</t>
  </si>
  <si>
    <t>Restauranter/diskotek</t>
  </si>
  <si>
    <t>9/5</t>
  </si>
  <si>
    <t>Syke/-aldershjem/helse</t>
  </si>
  <si>
    <t>Trearbeidende ind.</t>
  </si>
  <si>
    <t>El-virksomheter</t>
  </si>
  <si>
    <t>Prosjekterende</t>
  </si>
  <si>
    <t>Elektroreperatører</t>
  </si>
  <si>
    <t>Estimert fordeling mellom leiligheter og bolig</t>
  </si>
  <si>
    <t>Estimert andel årsverk brann- og ulykkesutredning</t>
  </si>
  <si>
    <r>
      <t>Kolonne D oppstiller % av kolonne C etter instruks og vektet prosentvis av klare for tilsyn for</t>
    </r>
    <r>
      <rPr>
        <u/>
        <sz val="10"/>
        <color theme="1"/>
        <rFont val="Red Hat Text"/>
      </rPr>
      <t xml:space="preserve"> </t>
    </r>
    <r>
      <rPr>
        <b/>
        <u/>
        <sz val="10"/>
        <color theme="1"/>
        <rFont val="Red Hat Text"/>
      </rPr>
      <t>alle</t>
    </r>
    <r>
      <rPr>
        <b/>
        <sz val="10"/>
        <color theme="1"/>
        <rFont val="Red Hat Text"/>
      </rPr>
      <t xml:space="preserve"> områder. Denne vil derfor variere fra år til år. Risikovurdering vil også kunne påvirke volumet.</t>
    </r>
  </si>
  <si>
    <t>Bolighus / leiligheter</t>
  </si>
  <si>
    <t xml:space="preserve">Kontroll av nytt el-anlegg </t>
  </si>
  <si>
    <t>Diverse anlegg</t>
  </si>
  <si>
    <t>Sykehjem / aldershjem / helseinstitusjoner</t>
  </si>
  <si>
    <t>Restauranter / diskotek</t>
  </si>
  <si>
    <t>Andre anlegg i EX-område</t>
  </si>
  <si>
    <t>Verneverdige bygninger</t>
  </si>
  <si>
    <t>Trebearbeidende industri</t>
  </si>
  <si>
    <t>Barnehager / skoler</t>
  </si>
  <si>
    <t>Bil / -mek. Verksteder</t>
  </si>
  <si>
    <t>Driftsbygninger (med eller uten risikoaktivitet)</t>
  </si>
  <si>
    <t>Boligblokker (virksomhetstilsyn og fellesanlegg)</t>
  </si>
  <si>
    <t>Annen næringsvirksomhet / bygg</t>
  </si>
  <si>
    <t>Revisjon Elektroentreprenører</t>
  </si>
  <si>
    <t>Revisjon Elektroreparatører</t>
  </si>
  <si>
    <t>Revisjon Rådgivende ingeniører/ prosjekterende</t>
  </si>
  <si>
    <t>Forklaring og premisser til prisskjema</t>
  </si>
  <si>
    <r>
      <rPr>
        <b/>
        <sz val="12"/>
        <color theme="1"/>
        <rFont val="Calibri"/>
        <family val="2"/>
        <scheme val="minor"/>
      </rPr>
      <t xml:space="preserve">Ressursbruk som skal innberegnes i enhetsprisene:
</t>
    </r>
    <r>
      <rPr>
        <sz val="11"/>
        <color theme="1"/>
        <rFont val="Calibri"/>
        <family val="2"/>
        <scheme val="minor"/>
      </rPr>
      <t xml:space="preserve">
- Elsikkerhetsinformasjon under kontrollen/revisjonen
- Generell informasjon  til eier/bruker ifb. med kontroll og revisjons aktivitetene.
- Generell informasjon til Elvirksomheter, Rådgivene/Reperatører
- Passiv informasjon til publikum/næringslivet
- Ved behov delvisfrakobling og merking av anleggsdel
- Ved behov anmerke i systemet virksomhet som bruker annen virksomhets HMS-system (revisjon)                                                                                                                     
- Kun ordinær enhetspris skal benyttes ved bekymringsmeldinger for virksomheter.
- Ved bekymringsmeldinger ifb. inspeksjoner, skal påslag bekymringsmelding benyttes i tillegg til relevant enhetspris.                                                                                                                                                                                                                                   - Informasjon til eiendomsmeglere</t>
    </r>
  </si>
  <si>
    <r>
      <rPr>
        <b/>
        <sz val="12"/>
        <color theme="1"/>
        <rFont val="Calibri"/>
        <family val="2"/>
        <scheme val="minor"/>
      </rPr>
      <t xml:space="preserve">Ressursbruks som skal føres som regningsarbeider iht. avtalt timepris:
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-Informasjonsaktiviteter:</t>
    </r>
    <r>
      <rPr>
        <sz val="11"/>
        <color theme="1"/>
        <rFont val="Calibri"/>
        <family val="2"/>
        <scheme val="minor"/>
      </rPr>
      <t xml:space="preserve">
    - Komfyrvaktdagen
    - Aksjon boligbrann
    - Brannvernuka
    - Årlig informasjonsmøter for Elektrovirksomhetene
    - Elsikkerhetsundervisning til elektrolærlinger
    - Elsikkerhetsinformasjon til hjemmehjelp/hjemmesykepleie
    - Andre informasjonsarbeider etter nærmere avtale med DLE
    - Spesiell bistand ifb. media saker, intervju, reportasjeinnlegg ol.
</t>
    </r>
    <r>
      <rPr>
        <b/>
        <sz val="11"/>
        <color theme="1"/>
        <rFont val="Calibri"/>
        <family val="2"/>
        <scheme val="minor"/>
      </rPr>
      <t>- Andre aktiviteter:</t>
    </r>
    <r>
      <rPr>
        <sz val="11"/>
        <color theme="1"/>
        <rFont val="Calibri"/>
        <family val="2"/>
        <scheme val="minor"/>
      </rPr>
      <t xml:space="preserve">
    - Markedskontroll
    - Arbeider med ulovlige virksomheter/etterforskning/A-krim
    - Samordnede tilsyn med andre HMS-etater
    - Fellesaksjon med andre HMS -etater
    - Generell møter/ annen deltagelse med og uten DLE mot andre HMS-etater
    - Spesielle forhold hvor ressursbruk påløpet i stor grad utover det som legges til grunn i ordinære enhetspriser for kontroller/revisjoner. ( Timer under denne kategorien går til fradrag på volum - Enhetspris/timepris)
 </t>
    </r>
  </si>
  <si>
    <t xml:space="preserve">  </t>
  </si>
  <si>
    <t>* Forbehold om at volum kontroller kan endres.</t>
  </si>
  <si>
    <t>* Volum timer er estimert for  Adm. leder/prosjektleder/Kontrollør/sekrætær av hensyn til vekting (Evaluering)</t>
  </si>
  <si>
    <t>* Det må skilles klart mellom bruk av timer mhp. regningsarbeider og når enhetspriser løses ut, for å unngå dobbeltføring.</t>
  </si>
  <si>
    <t>* Regningsarbeider skal spesifiseres med navn på ressurs, ant. timer, saksnr./adresse etc. som vedlegg til faktura og ved rapportering.</t>
  </si>
  <si>
    <t>Resultatområde-nummer</t>
  </si>
  <si>
    <t>Resultatområde beskrivelse</t>
  </si>
  <si>
    <t>Næringsvirksomhet</t>
  </si>
  <si>
    <t>Landbruk</t>
  </si>
  <si>
    <t>Boliger</t>
  </si>
  <si>
    <t>Spesielle lavspenningsanlegg</t>
  </si>
  <si>
    <t>Helseinstitusjoner</t>
  </si>
  <si>
    <t>Elektroentreprenør</t>
  </si>
  <si>
    <t>Elektroreparatør</t>
  </si>
  <si>
    <t>Virksomhet med bedriftselektrikere, kontroll av andres elektriske anlegg.</t>
  </si>
  <si>
    <t>66,67,68,69</t>
  </si>
  <si>
    <t xml:space="preserve"> Prisskjema - Enhetspriser</t>
  </si>
  <si>
    <t>Enhetspris
20xx</t>
  </si>
  <si>
    <t>Enhetspris 20xx</t>
  </si>
  <si>
    <t>Sum Enhetspris
20xx-20xx</t>
  </si>
  <si>
    <t>Estimert gjennomsnitlig
gjennomføring pr. år 20xx-20xx</t>
  </si>
  <si>
    <t>* Timepris brannutredning, fastsettes av DSB i instruks. Pris for 20xx er kr. xxxx,-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</si>
</sst>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&quot;kr&quot;\ * #,##0.00_ ;_ &quot;kr&quot;\ * \-#,##0.00_ ;_ &quot;kr&quot;\ * &quot;-&quot;??_ ;_ @_ "/>
    <numFmt numFmtId="165" formatCode="_ * #,##0.00_ ;_ * \-#,##0.00_ ;_ * &quot;-&quot;??_ ;_ @_ "/>
    <numFmt numFmtId="166" formatCode="_(* #,##0.00_);_(* \(#,##0.00\);_(* &quot;-&quot;??_);_(@_)"/>
    <numFmt numFmtId="167" formatCode="_ &quot;kr&quot;\ * #,##0_ ;_ &quot;kr&quot;\ * \-#,##0_ ;_ &quot;kr&quot;\ * &quot;-&quot;??_ ;_ @_ "/>
    <numFmt numFmtId="168" formatCode="_-* #,##0_-;\-* #,##0_-;_-* &quot;-&quot;??_-;_-@_-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  <font>
      <u/>
      <sz val="9"/>
      <color indexed="81"/>
      <name val="Tahoma"/>
      <family val="2"/>
    </font>
    <font>
      <sz val="10"/>
      <name val="Red Hat Text"/>
    </font>
    <font>
      <sz val="10"/>
      <color theme="1"/>
      <name val="Red Hat Text"/>
    </font>
    <font>
      <b/>
      <sz val="10"/>
      <color theme="1"/>
      <name val="Red Hat Text"/>
    </font>
    <font>
      <b/>
      <sz val="10"/>
      <color indexed="63"/>
      <name val="Red Hat Text"/>
    </font>
    <font>
      <u/>
      <sz val="10"/>
      <color theme="1"/>
      <name val="Red Hat Text"/>
    </font>
    <font>
      <b/>
      <u/>
      <sz val="10"/>
      <color theme="1"/>
      <name val="Red Hat Text"/>
    </font>
    <font>
      <sz val="16"/>
      <color indexed="81"/>
      <name val="Tahoma"/>
      <family val="2"/>
    </font>
    <font>
      <b/>
      <sz val="11"/>
      <color theme="1"/>
      <name val="Red Hat Text"/>
    </font>
    <font>
      <b/>
      <sz val="11"/>
      <name val="Red Hat Text"/>
    </font>
    <font>
      <b/>
      <sz val="16"/>
      <color theme="1"/>
      <name val="Red Hat Text"/>
    </font>
    <font>
      <sz val="11"/>
      <color theme="1"/>
      <name val="Red Hat Text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rgb="FFFFFFCC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0" tint="-0.14999847407452621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3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0" borderId="0" applyNumberFormat="0" applyBorder="0" applyAlignment="0" applyProtection="0"/>
    <xf numFmtId="0" fontId="23" fillId="34" borderId="0" applyNumberFormat="0" applyBorder="0" applyAlignment="0" applyProtection="0"/>
    <xf numFmtId="0" fontId="22" fillId="51" borderId="10" applyNumberFormat="0" applyAlignment="0" applyProtection="0"/>
    <xf numFmtId="0" fontId="22" fillId="51" borderId="10" applyNumberFormat="0" applyAlignment="0" applyProtection="0"/>
    <xf numFmtId="0" fontId="28" fillId="52" borderId="11" applyNumberFormat="0" applyAlignment="0" applyProtection="0"/>
    <xf numFmtId="0" fontId="23" fillId="34" borderId="0" applyNumberFormat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30" fillId="0" borderId="12" applyNumberFormat="0" applyFill="0" applyAlignment="0" applyProtection="0"/>
    <xf numFmtId="0" fontId="31" fillId="0" borderId="13" applyNumberFormat="0" applyFill="0" applyAlignment="0" applyProtection="0"/>
    <xf numFmtId="0" fontId="32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26" fillId="38" borderId="10" applyNumberFormat="0" applyAlignment="0" applyProtection="0"/>
    <xf numFmtId="0" fontId="26" fillId="38" borderId="10" applyNumberFormat="0" applyAlignment="0" applyProtection="0"/>
    <xf numFmtId="0" fontId="27" fillId="0" borderId="15" applyNumberFormat="0" applyFill="0" applyAlignment="0" applyProtection="0"/>
    <xf numFmtId="166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28" fillId="52" borderId="11" applyNumberFormat="0" applyAlignment="0" applyProtection="0"/>
    <xf numFmtId="0" fontId="27" fillId="0" borderId="15" applyNumberFormat="0" applyFill="0" applyAlignment="0" applyProtection="0"/>
    <xf numFmtId="0" fontId="20" fillId="53" borderId="16" applyNumberFormat="0" applyFont="0" applyAlignment="0" applyProtection="0"/>
    <xf numFmtId="0" fontId="29" fillId="54" borderId="0" applyNumberFormat="0" applyBorder="0" applyAlignment="0" applyProtection="0"/>
    <xf numFmtId="0" fontId="19" fillId="0" borderId="0"/>
    <xf numFmtId="0" fontId="20" fillId="53" borderId="16" applyNumberFormat="0" applyFont="0" applyAlignment="0" applyProtection="0"/>
    <xf numFmtId="0" fontId="29" fillId="54" borderId="0" applyNumberFormat="0" applyBorder="0" applyAlignment="0" applyProtection="0"/>
    <xf numFmtId="0" fontId="35" fillId="51" borderId="17" applyNumberFormat="0" applyAlignment="0" applyProtection="0"/>
    <xf numFmtId="0" fontId="30" fillId="0" borderId="12" applyNumberFormat="0" applyFill="0" applyAlignment="0" applyProtection="0"/>
    <xf numFmtId="0" fontId="31" fillId="0" borderId="13" applyNumberFormat="0" applyFill="0" applyAlignment="0" applyProtection="0"/>
    <xf numFmtId="0" fontId="32" fillId="0" borderId="14" applyNumberFormat="0" applyFill="0" applyAlignment="0" applyProtection="0"/>
    <xf numFmtId="0" fontId="32" fillId="0" borderId="0" applyNumberForma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35" fillId="51" borderId="17" applyNumberFormat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0" borderId="0" applyNumberFormat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8" fillId="0" borderId="0"/>
    <xf numFmtId="166" fontId="38" fillId="0" borderId="0" applyFont="0" applyFill="0" applyBorder="0" applyAlignment="0" applyProtection="0"/>
    <xf numFmtId="166" fontId="1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38" fillId="0" borderId="0"/>
    <xf numFmtId="166" fontId="3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8" fillId="0" borderId="0"/>
    <xf numFmtId="166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3" fillId="7" borderId="7" applyNumberFormat="0" applyAlignment="0" applyProtection="0"/>
    <xf numFmtId="0" fontId="1" fillId="8" borderId="8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8" fillId="4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0" fillId="6" borderId="5" applyNumberFormat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center"/>
    </xf>
    <xf numFmtId="0" fontId="40" fillId="0" borderId="0" xfId="0" applyFont="1"/>
    <xf numFmtId="0" fontId="0" fillId="0" borderId="0" xfId="0" applyAlignment="1">
      <alignment wrapText="1"/>
    </xf>
    <xf numFmtId="0" fontId="37" fillId="0" borderId="0" xfId="0" applyFont="1"/>
    <xf numFmtId="0" fontId="16" fillId="0" borderId="24" xfId="0" applyFont="1" applyBorder="1"/>
    <xf numFmtId="0" fontId="16" fillId="0" borderId="20" xfId="0" applyFont="1" applyBorder="1"/>
    <xf numFmtId="0" fontId="0" fillId="0" borderId="26" xfId="0" applyBorder="1"/>
    <xf numFmtId="0" fontId="0" fillId="0" borderId="23" xfId="0" applyBorder="1"/>
    <xf numFmtId="0" fontId="16" fillId="0" borderId="0" xfId="0" applyFont="1"/>
    <xf numFmtId="0" fontId="42" fillId="0" borderId="0" xfId="0" applyFont="1"/>
    <xf numFmtId="0" fontId="16" fillId="0" borderId="0" xfId="0" applyFont="1" applyAlignment="1">
      <alignment horizontal="right"/>
    </xf>
    <xf numFmtId="0" fontId="0" fillId="0" borderId="19" xfId="0" applyBorder="1"/>
    <xf numFmtId="167" fontId="0" fillId="0" borderId="19" xfId="141" applyNumberFormat="1" applyFont="1" applyBorder="1"/>
    <xf numFmtId="0" fontId="39" fillId="0" borderId="19" xfId="0" applyFont="1" applyBorder="1"/>
    <xf numFmtId="0" fontId="0" fillId="55" borderId="21" xfId="0" applyFill="1" applyBorder="1"/>
    <xf numFmtId="0" fontId="16" fillId="55" borderId="30" xfId="0" applyFont="1" applyFill="1" applyBorder="1"/>
    <xf numFmtId="0" fontId="0" fillId="55" borderId="30" xfId="0" applyFill="1" applyBorder="1"/>
    <xf numFmtId="0" fontId="0" fillId="0" borderId="19" xfId="0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39" fillId="0" borderId="19" xfId="0" applyFont="1" applyBorder="1" applyAlignment="1">
      <alignment horizontal="left"/>
    </xf>
    <xf numFmtId="0" fontId="16" fillId="55" borderId="21" xfId="0" applyFont="1" applyFill="1" applyBorder="1"/>
    <xf numFmtId="0" fontId="16" fillId="55" borderId="29" xfId="0" applyFont="1" applyFill="1" applyBorder="1"/>
    <xf numFmtId="0" fontId="0" fillId="55" borderId="27" xfId="0" applyFill="1" applyBorder="1"/>
    <xf numFmtId="0" fontId="0" fillId="55" borderId="22" xfId="0" applyFill="1" applyBorder="1"/>
    <xf numFmtId="0" fontId="0" fillId="55" borderId="23" xfId="0" applyFill="1" applyBorder="1"/>
    <xf numFmtId="0" fontId="16" fillId="55" borderId="19" xfId="0" applyFont="1" applyFill="1" applyBorder="1" applyAlignment="1">
      <alignment wrapText="1"/>
    </xf>
    <xf numFmtId="0" fontId="0" fillId="55" borderId="21" xfId="0" applyFill="1" applyBorder="1" applyProtection="1">
      <protection locked="0"/>
    </xf>
    <xf numFmtId="0" fontId="0" fillId="55" borderId="30" xfId="0" applyFill="1" applyBorder="1" applyProtection="1">
      <protection locked="0"/>
    </xf>
    <xf numFmtId="167" fontId="0" fillId="0" borderId="19" xfId="141" applyNumberFormat="1" applyFont="1" applyBorder="1" applyProtection="1">
      <protection locked="0"/>
    </xf>
    <xf numFmtId="167" fontId="0" fillId="0" borderId="19" xfId="141" applyNumberFormat="1" applyFont="1" applyBorder="1" applyProtection="1"/>
    <xf numFmtId="0" fontId="16" fillId="0" borderId="28" xfId="0" applyFont="1" applyBorder="1"/>
    <xf numFmtId="167" fontId="16" fillId="0" borderId="28" xfId="141" applyNumberFormat="1" applyFont="1" applyBorder="1" applyProtection="1"/>
    <xf numFmtId="1" fontId="0" fillId="0" borderId="19" xfId="0" applyNumberFormat="1" applyBorder="1"/>
    <xf numFmtId="0" fontId="0" fillId="59" borderId="19" xfId="0" applyFill="1" applyBorder="1" applyAlignment="1">
      <alignment horizontal="center"/>
    </xf>
    <xf numFmtId="0" fontId="0" fillId="59" borderId="19" xfId="0" applyFill="1" applyBorder="1"/>
    <xf numFmtId="0" fontId="39" fillId="59" borderId="19" xfId="0" applyFont="1" applyFill="1" applyBorder="1" applyAlignment="1">
      <alignment horizontal="left"/>
    </xf>
    <xf numFmtId="0" fontId="0" fillId="0" borderId="19" xfId="0" applyBorder="1" applyAlignment="1">
      <alignment horizontal="center"/>
    </xf>
    <xf numFmtId="0" fontId="0" fillId="59" borderId="19" xfId="0" applyFill="1" applyBorder="1" applyAlignment="1">
      <alignment horizontal="left"/>
    </xf>
    <xf numFmtId="0" fontId="16" fillId="55" borderId="19" xfId="0" applyFont="1" applyFill="1" applyBorder="1"/>
    <xf numFmtId="1" fontId="16" fillId="0" borderId="28" xfId="0" applyNumberFormat="1" applyFont="1" applyBorder="1" applyAlignment="1">
      <alignment horizontal="center"/>
    </xf>
    <xf numFmtId="0" fontId="47" fillId="57" borderId="19" xfId="0" applyFont="1" applyFill="1" applyBorder="1" applyAlignment="1">
      <alignment horizontal="left"/>
    </xf>
    <xf numFmtId="0" fontId="48" fillId="0" borderId="0" xfId="0" applyFont="1"/>
    <xf numFmtId="0" fontId="49" fillId="55" borderId="19" xfId="0" applyFont="1" applyFill="1" applyBorder="1" applyAlignment="1">
      <alignment horizontal="center" wrapText="1"/>
    </xf>
    <xf numFmtId="0" fontId="49" fillId="55" borderId="19" xfId="0" applyFont="1" applyFill="1" applyBorder="1" applyAlignment="1">
      <alignment wrapText="1"/>
    </xf>
    <xf numFmtId="168" fontId="48" fillId="0" borderId="19" xfId="229" applyNumberFormat="1" applyFont="1" applyBorder="1" applyAlignment="1">
      <alignment horizontal="center"/>
    </xf>
    <xf numFmtId="0" fontId="48" fillId="0" borderId="19" xfId="0" applyFont="1" applyBorder="1"/>
    <xf numFmtId="0" fontId="48" fillId="58" borderId="24" xfId="0" applyFont="1" applyFill="1" applyBorder="1" applyAlignment="1">
      <alignment horizontal="left"/>
    </xf>
    <xf numFmtId="0" fontId="48" fillId="0" borderId="0" xfId="0" applyFont="1" applyAlignment="1">
      <alignment horizontal="center"/>
    </xf>
    <xf numFmtId="0" fontId="49" fillId="0" borderId="0" xfId="0" applyFont="1" applyAlignment="1">
      <alignment horizontal="right"/>
    </xf>
    <xf numFmtId="168" fontId="49" fillId="0" borderId="19" xfId="229" applyNumberFormat="1" applyFont="1" applyBorder="1" applyAlignment="1"/>
    <xf numFmtId="0" fontId="49" fillId="56" borderId="33" xfId="0" applyFont="1" applyFill="1" applyBorder="1" applyAlignment="1">
      <alignment horizontal="left"/>
    </xf>
    <xf numFmtId="0" fontId="49" fillId="56" borderId="34" xfId="0" applyFont="1" applyFill="1" applyBorder="1" applyAlignment="1">
      <alignment horizontal="left"/>
    </xf>
    <xf numFmtId="0" fontId="48" fillId="56" borderId="34" xfId="0" applyFont="1" applyFill="1" applyBorder="1"/>
    <xf numFmtId="0" fontId="49" fillId="56" borderId="35" xfId="0" applyFont="1" applyFill="1" applyBorder="1" applyAlignment="1">
      <alignment horizontal="right"/>
    </xf>
    <xf numFmtId="0" fontId="49" fillId="56" borderId="36" xfId="0" applyFont="1" applyFill="1" applyBorder="1" applyAlignment="1">
      <alignment horizontal="left"/>
    </xf>
    <xf numFmtId="0" fontId="49" fillId="56" borderId="37" xfId="0" applyFont="1" applyFill="1" applyBorder="1"/>
    <xf numFmtId="0" fontId="48" fillId="56" borderId="37" xfId="0" applyFont="1" applyFill="1" applyBorder="1"/>
    <xf numFmtId="10" fontId="49" fillId="56" borderId="38" xfId="0" applyNumberFormat="1" applyFont="1" applyFill="1" applyBorder="1"/>
    <xf numFmtId="0" fontId="0" fillId="60" borderId="41" xfId="0" applyFill="1" applyBorder="1"/>
    <xf numFmtId="0" fontId="0" fillId="60" borderId="42" xfId="0" applyFill="1" applyBorder="1"/>
    <xf numFmtId="0" fontId="0" fillId="60" borderId="43" xfId="0" applyFill="1" applyBorder="1"/>
    <xf numFmtId="0" fontId="0" fillId="61" borderId="42" xfId="0" applyFill="1" applyBorder="1"/>
    <xf numFmtId="0" fontId="16" fillId="55" borderId="41" xfId="0" applyFont="1" applyFill="1" applyBorder="1" applyAlignment="1">
      <alignment wrapText="1"/>
    </xf>
    <xf numFmtId="0" fontId="16" fillId="55" borderId="44" xfId="0" applyFont="1" applyFill="1" applyBorder="1" applyAlignment="1">
      <alignment wrapText="1"/>
    </xf>
    <xf numFmtId="0" fontId="16" fillId="55" borderId="45" xfId="0" applyFont="1" applyFill="1" applyBorder="1" applyAlignment="1">
      <alignment wrapText="1"/>
    </xf>
    <xf numFmtId="0" fontId="0" fillId="0" borderId="39" xfId="0" applyBorder="1"/>
    <xf numFmtId="0" fontId="0" fillId="0" borderId="40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167" fontId="0" fillId="0" borderId="0" xfId="0" applyNumberFormat="1"/>
    <xf numFmtId="1" fontId="48" fillId="0" borderId="0" xfId="0" applyNumberFormat="1" applyFont="1"/>
    <xf numFmtId="0" fontId="55" fillId="55" borderId="46" xfId="0" applyFont="1" applyFill="1" applyBorder="1" applyProtection="1">
      <protection hidden="1"/>
    </xf>
    <xf numFmtId="0" fontId="54" fillId="62" borderId="47" xfId="0" applyFont="1" applyFill="1" applyBorder="1" applyProtection="1">
      <protection hidden="1"/>
    </xf>
    <xf numFmtId="0" fontId="57" fillId="62" borderId="41" xfId="0" applyFont="1" applyFill="1" applyBorder="1"/>
    <xf numFmtId="0" fontId="57" fillId="0" borderId="42" xfId="0" applyFont="1" applyBorder="1"/>
    <xf numFmtId="0" fontId="57" fillId="59" borderId="42" xfId="0" applyFont="1" applyFill="1" applyBorder="1"/>
    <xf numFmtId="0" fontId="57" fillId="59" borderId="49" xfId="0" applyFont="1" applyFill="1" applyBorder="1"/>
    <xf numFmtId="0" fontId="55" fillId="55" borderId="33" xfId="0" applyFont="1" applyFill="1" applyBorder="1" applyAlignment="1">
      <alignment horizontal="center"/>
    </xf>
    <xf numFmtId="1" fontId="56" fillId="0" borderId="48" xfId="0" applyNumberFormat="1" applyFont="1" applyBorder="1" applyAlignment="1">
      <alignment horizontal="center" vertical="center" textRotation="255"/>
    </xf>
    <xf numFmtId="1" fontId="56" fillId="0" borderId="50" xfId="0" applyNumberFormat="1" applyFont="1" applyBorder="1" applyAlignment="1">
      <alignment horizontal="center" vertical="center" textRotation="255"/>
    </xf>
    <xf numFmtId="168" fontId="48" fillId="0" borderId="31" xfId="229" applyNumberFormat="1" applyFont="1" applyBorder="1" applyAlignment="1">
      <alignment horizontal="center"/>
    </xf>
    <xf numFmtId="168" fontId="48" fillId="0" borderId="32" xfId="229" applyNumberFormat="1" applyFont="1" applyBorder="1" applyAlignment="1">
      <alignment horizontal="center"/>
    </xf>
    <xf numFmtId="168" fontId="50" fillId="51" borderId="29" xfId="125" applyNumberFormat="1" applyFont="1" applyBorder="1" applyAlignment="1">
      <alignment horizontal="center"/>
    </xf>
    <xf numFmtId="168" fontId="50" fillId="51" borderId="22" xfId="125" applyNumberFormat="1" applyFont="1" applyBorder="1" applyAlignment="1">
      <alignment horizontal="center"/>
    </xf>
    <xf numFmtId="168" fontId="50" fillId="51" borderId="27" xfId="125" applyNumberFormat="1" applyFont="1" applyBorder="1" applyAlignment="1">
      <alignment horizontal="center"/>
    </xf>
    <xf numFmtId="168" fontId="50" fillId="51" borderId="23" xfId="125" applyNumberFormat="1" applyFont="1" applyBorder="1" applyAlignment="1">
      <alignment horizontal="center"/>
    </xf>
    <xf numFmtId="0" fontId="49" fillId="56" borderId="33" xfId="0" applyFont="1" applyFill="1" applyBorder="1" applyAlignment="1">
      <alignment horizontal="center" wrapText="1"/>
    </xf>
    <xf numFmtId="0" fontId="49" fillId="56" borderId="34" xfId="0" applyFont="1" applyFill="1" applyBorder="1" applyAlignment="1">
      <alignment horizontal="center" wrapText="1"/>
    </xf>
    <xf numFmtId="0" fontId="49" fillId="56" borderId="35" xfId="0" applyFont="1" applyFill="1" applyBorder="1" applyAlignment="1">
      <alignment horizontal="center" wrapText="1"/>
    </xf>
    <xf numFmtId="0" fontId="49" fillId="56" borderId="36" xfId="0" applyFont="1" applyFill="1" applyBorder="1" applyAlignment="1">
      <alignment horizontal="center" wrapText="1"/>
    </xf>
    <xf numFmtId="0" fontId="49" fillId="56" borderId="37" xfId="0" applyFont="1" applyFill="1" applyBorder="1" applyAlignment="1">
      <alignment horizontal="center" wrapText="1"/>
    </xf>
    <xf numFmtId="0" fontId="49" fillId="56" borderId="38" xfId="0" applyFont="1" applyFill="1" applyBorder="1" applyAlignment="1">
      <alignment horizontal="center" wrapText="1"/>
    </xf>
    <xf numFmtId="0" fontId="48" fillId="0" borderId="30" xfId="0" applyFont="1" applyBorder="1" applyAlignment="1">
      <alignment horizontal="center"/>
    </xf>
  </cellXfs>
  <cellStyles count="230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20% - Accent1" xfId="43" xr:uid="{00000000-0005-0000-0000-000006000000}"/>
    <cellStyle name="20% - Accent2" xfId="44" xr:uid="{00000000-0005-0000-0000-000007000000}"/>
    <cellStyle name="20% - Accent3" xfId="45" xr:uid="{00000000-0005-0000-0000-000008000000}"/>
    <cellStyle name="20% - Accent4" xfId="46" xr:uid="{00000000-0005-0000-0000-000009000000}"/>
    <cellStyle name="20% - Accent5" xfId="47" xr:uid="{00000000-0005-0000-0000-00000A000000}"/>
    <cellStyle name="20% - Accent6" xfId="48" xr:uid="{00000000-0005-0000-0000-00000B000000}"/>
    <cellStyle name="20% - uthevingsfarge 1 2" xfId="49" xr:uid="{00000000-0005-0000-0000-00000C000000}"/>
    <cellStyle name="20% - uthevingsfarge 1 3" xfId="166" xr:uid="{00000000-0005-0000-0000-00000D000000}"/>
    <cellStyle name="20% - uthevingsfarge 2 2" xfId="50" xr:uid="{00000000-0005-0000-0000-00000E000000}"/>
    <cellStyle name="20% - uthevingsfarge 2 3" xfId="167" xr:uid="{00000000-0005-0000-0000-00000F000000}"/>
    <cellStyle name="20% - uthevingsfarge 3 2" xfId="51" xr:uid="{00000000-0005-0000-0000-000010000000}"/>
    <cellStyle name="20% - uthevingsfarge 3 3" xfId="168" xr:uid="{00000000-0005-0000-0000-000011000000}"/>
    <cellStyle name="20% - uthevingsfarge 4 2" xfId="52" xr:uid="{00000000-0005-0000-0000-000012000000}"/>
    <cellStyle name="20% - uthevingsfarge 4 3" xfId="169" xr:uid="{00000000-0005-0000-0000-000013000000}"/>
    <cellStyle name="20% - uthevingsfarge 5 2" xfId="53" xr:uid="{00000000-0005-0000-0000-000014000000}"/>
    <cellStyle name="20% - uthevingsfarge 5 3" xfId="170" xr:uid="{00000000-0005-0000-0000-000015000000}"/>
    <cellStyle name="20% - uthevingsfarge 6 2" xfId="54" xr:uid="{00000000-0005-0000-0000-000016000000}"/>
    <cellStyle name="20% - uthevingsfarge 6 3" xfId="171" xr:uid="{00000000-0005-0000-0000-000017000000}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40% - Accent1" xfId="55" xr:uid="{00000000-0005-0000-0000-00001E000000}"/>
    <cellStyle name="40% - Accent2" xfId="56" xr:uid="{00000000-0005-0000-0000-00001F000000}"/>
    <cellStyle name="40% - Accent3" xfId="57" xr:uid="{00000000-0005-0000-0000-000020000000}"/>
    <cellStyle name="40% - Accent4" xfId="58" xr:uid="{00000000-0005-0000-0000-000021000000}"/>
    <cellStyle name="40% - Accent5" xfId="59" xr:uid="{00000000-0005-0000-0000-000022000000}"/>
    <cellStyle name="40% - Accent6" xfId="60" xr:uid="{00000000-0005-0000-0000-000023000000}"/>
    <cellStyle name="40% - uthevingsfarge 1 2" xfId="61" xr:uid="{00000000-0005-0000-0000-000024000000}"/>
    <cellStyle name="40% - uthevingsfarge 1 3" xfId="172" xr:uid="{00000000-0005-0000-0000-000025000000}"/>
    <cellStyle name="40% - uthevingsfarge 2 2" xfId="62" xr:uid="{00000000-0005-0000-0000-000026000000}"/>
    <cellStyle name="40% - uthevingsfarge 2 3" xfId="173" xr:uid="{00000000-0005-0000-0000-000027000000}"/>
    <cellStyle name="40% - uthevingsfarge 3 2" xfId="63" xr:uid="{00000000-0005-0000-0000-000028000000}"/>
    <cellStyle name="40% - uthevingsfarge 3 3" xfId="174" xr:uid="{00000000-0005-0000-0000-000029000000}"/>
    <cellStyle name="40% - uthevingsfarge 4 2" xfId="64" xr:uid="{00000000-0005-0000-0000-00002A000000}"/>
    <cellStyle name="40% - uthevingsfarge 4 3" xfId="175" xr:uid="{00000000-0005-0000-0000-00002B000000}"/>
    <cellStyle name="40% - uthevingsfarge 5 2" xfId="65" xr:uid="{00000000-0005-0000-0000-00002C000000}"/>
    <cellStyle name="40% - uthevingsfarge 5 3" xfId="176" xr:uid="{00000000-0005-0000-0000-00002D000000}"/>
    <cellStyle name="40% - uthevingsfarge 6 2" xfId="66" xr:uid="{00000000-0005-0000-0000-00002E000000}"/>
    <cellStyle name="40% - uthevingsfarge 6 3" xfId="177" xr:uid="{00000000-0005-0000-0000-00002F000000}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60% - Accent1" xfId="67" xr:uid="{00000000-0005-0000-0000-000036000000}"/>
    <cellStyle name="60% - Accent2" xfId="68" xr:uid="{00000000-0005-0000-0000-000037000000}"/>
    <cellStyle name="60% - Accent3" xfId="69" xr:uid="{00000000-0005-0000-0000-000038000000}"/>
    <cellStyle name="60% - Accent4" xfId="70" xr:uid="{00000000-0005-0000-0000-000039000000}"/>
    <cellStyle name="60% - Accent5" xfId="71" xr:uid="{00000000-0005-0000-0000-00003A000000}"/>
    <cellStyle name="60% - Accent6" xfId="72" xr:uid="{00000000-0005-0000-0000-00003B000000}"/>
    <cellStyle name="60% - uthevingsfarge 1 2" xfId="73" xr:uid="{00000000-0005-0000-0000-00003C000000}"/>
    <cellStyle name="60% - uthevingsfarge 1 3" xfId="178" xr:uid="{00000000-0005-0000-0000-00003D000000}"/>
    <cellStyle name="60% - uthevingsfarge 2 2" xfId="74" xr:uid="{00000000-0005-0000-0000-00003E000000}"/>
    <cellStyle name="60% - uthevingsfarge 2 3" xfId="179" xr:uid="{00000000-0005-0000-0000-00003F000000}"/>
    <cellStyle name="60% - uthevingsfarge 3 2" xfId="75" xr:uid="{00000000-0005-0000-0000-000040000000}"/>
    <cellStyle name="60% - uthevingsfarge 3 3" xfId="180" xr:uid="{00000000-0005-0000-0000-000041000000}"/>
    <cellStyle name="60% - uthevingsfarge 4 2" xfId="76" xr:uid="{00000000-0005-0000-0000-000042000000}"/>
    <cellStyle name="60% - uthevingsfarge 4 3" xfId="181" xr:uid="{00000000-0005-0000-0000-000043000000}"/>
    <cellStyle name="60% - uthevingsfarge 5 2" xfId="77" xr:uid="{00000000-0005-0000-0000-000044000000}"/>
    <cellStyle name="60% - uthevingsfarge 5 3" xfId="182" xr:uid="{00000000-0005-0000-0000-000045000000}"/>
    <cellStyle name="60% - uthevingsfarge 6 2" xfId="78" xr:uid="{00000000-0005-0000-0000-000046000000}"/>
    <cellStyle name="60% - uthevingsfarge 6 3" xfId="183" xr:uid="{00000000-0005-0000-0000-000047000000}"/>
    <cellStyle name="Accent1" xfId="79" xr:uid="{00000000-0005-0000-0000-000048000000}"/>
    <cellStyle name="Accent2" xfId="80" xr:uid="{00000000-0005-0000-0000-000049000000}"/>
    <cellStyle name="Accent3" xfId="81" xr:uid="{00000000-0005-0000-0000-00004A000000}"/>
    <cellStyle name="Accent4" xfId="82" xr:uid="{00000000-0005-0000-0000-00004B000000}"/>
    <cellStyle name="Accent5" xfId="83" xr:uid="{00000000-0005-0000-0000-00004C000000}"/>
    <cellStyle name="Accent6" xfId="84" xr:uid="{00000000-0005-0000-0000-00004D000000}"/>
    <cellStyle name="Bad" xfId="85" xr:uid="{00000000-0005-0000-0000-00004E000000}"/>
    <cellStyle name="Beregning" xfId="11" builtinId="22" customBuiltin="1"/>
    <cellStyle name="Beregning 2" xfId="86" xr:uid="{00000000-0005-0000-0000-000050000000}"/>
    <cellStyle name="Beregning 3" xfId="184" xr:uid="{00000000-0005-0000-0000-000051000000}"/>
    <cellStyle name="Calculation" xfId="87" xr:uid="{00000000-0005-0000-0000-000052000000}"/>
    <cellStyle name="Check Cell" xfId="88" xr:uid="{00000000-0005-0000-0000-000053000000}"/>
    <cellStyle name="Dårlig" xfId="7" builtinId="27" customBuiltin="1"/>
    <cellStyle name="Dårlig 2" xfId="89" xr:uid="{00000000-0005-0000-0000-000055000000}"/>
    <cellStyle name="Dårlig 3" xfId="185" xr:uid="{00000000-0005-0000-0000-000056000000}"/>
    <cellStyle name="Explanatory Text" xfId="90" xr:uid="{00000000-0005-0000-0000-000057000000}"/>
    <cellStyle name="Forklarende tekst" xfId="16" builtinId="53" customBuiltin="1"/>
    <cellStyle name="Forklarende tekst 2" xfId="91" xr:uid="{00000000-0005-0000-0000-000059000000}"/>
    <cellStyle name="Forklarende tekst 3" xfId="186" xr:uid="{00000000-0005-0000-0000-00005A000000}"/>
    <cellStyle name="God" xfId="6" builtinId="26" customBuiltin="1"/>
    <cellStyle name="God 2" xfId="92" xr:uid="{00000000-0005-0000-0000-00005C000000}"/>
    <cellStyle name="God 3" xfId="187" xr:uid="{00000000-0005-0000-0000-00005D000000}"/>
    <cellStyle name="Good" xfId="93" xr:uid="{00000000-0005-0000-0000-00005E000000}"/>
    <cellStyle name="Heading 1" xfId="94" xr:uid="{00000000-0005-0000-0000-00005F000000}"/>
    <cellStyle name="Heading 2" xfId="95" xr:uid="{00000000-0005-0000-0000-000060000000}"/>
    <cellStyle name="Heading 3" xfId="96" xr:uid="{00000000-0005-0000-0000-000061000000}"/>
    <cellStyle name="Heading 4" xfId="97" xr:uid="{00000000-0005-0000-0000-000062000000}"/>
    <cellStyle name="Inndata" xfId="9" builtinId="20" customBuiltin="1"/>
    <cellStyle name="Inndata 2" xfId="98" xr:uid="{00000000-0005-0000-0000-000064000000}"/>
    <cellStyle name="Inndata 3" xfId="188" xr:uid="{00000000-0005-0000-0000-000065000000}"/>
    <cellStyle name="Input" xfId="99" xr:uid="{00000000-0005-0000-0000-000066000000}"/>
    <cellStyle name="Koblet celle" xfId="12" builtinId="24" customBuiltin="1"/>
    <cellStyle name="Koblet celle 2" xfId="100" xr:uid="{00000000-0005-0000-0000-000068000000}"/>
    <cellStyle name="Koblet celle 3" xfId="189" xr:uid="{00000000-0005-0000-0000-000069000000}"/>
    <cellStyle name="Komma" xfId="229" builtinId="3"/>
    <cellStyle name="Komma 2" xfId="102" xr:uid="{00000000-0005-0000-0000-00006B000000}"/>
    <cellStyle name="Komma 2 2" xfId="135" xr:uid="{00000000-0005-0000-0000-00006C000000}"/>
    <cellStyle name="Komma 2 2 2" xfId="139" xr:uid="{00000000-0005-0000-0000-00006D000000}"/>
    <cellStyle name="Komma 2 2 2 2" xfId="190" xr:uid="{00000000-0005-0000-0000-00006E000000}"/>
    <cellStyle name="Komma 2 2 2 3" xfId="155" xr:uid="{00000000-0005-0000-0000-00006F000000}"/>
    <cellStyle name="Komma 2 2 3" xfId="151" xr:uid="{00000000-0005-0000-0000-000070000000}"/>
    <cellStyle name="Komma 2 2 3 2" xfId="219" xr:uid="{00000000-0005-0000-0000-000071000000}"/>
    <cellStyle name="Komma 3" xfId="103" xr:uid="{00000000-0005-0000-0000-000072000000}"/>
    <cellStyle name="Komma 3 2" xfId="144" xr:uid="{00000000-0005-0000-0000-000073000000}"/>
    <cellStyle name="Komma 4" xfId="101" xr:uid="{00000000-0005-0000-0000-000074000000}"/>
    <cellStyle name="Komma 4 2" xfId="140" xr:uid="{00000000-0005-0000-0000-000075000000}"/>
    <cellStyle name="Komma 4 2 2" xfId="191" xr:uid="{00000000-0005-0000-0000-000076000000}"/>
    <cellStyle name="Komma 4 2 3" xfId="156" xr:uid="{00000000-0005-0000-0000-000077000000}"/>
    <cellStyle name="Komma 4 3" xfId="143" xr:uid="{00000000-0005-0000-0000-000078000000}"/>
    <cellStyle name="Komma 4 3 2" xfId="220" xr:uid="{00000000-0005-0000-0000-000079000000}"/>
    <cellStyle name="Komma 5" xfId="159" xr:uid="{00000000-0005-0000-0000-00007A000000}"/>
    <cellStyle name="Komma 6" xfId="158" xr:uid="{00000000-0005-0000-0000-00007B000000}"/>
    <cellStyle name="Komma 6 2" xfId="192" xr:uid="{00000000-0005-0000-0000-00007C000000}"/>
    <cellStyle name="Komma 7" xfId="164" xr:uid="{00000000-0005-0000-0000-00007D000000}"/>
    <cellStyle name="Komma 7 2" xfId="216" xr:uid="{00000000-0005-0000-0000-00007E000000}"/>
    <cellStyle name="Komma 7 3" xfId="221" xr:uid="{00000000-0005-0000-0000-00007F000000}"/>
    <cellStyle name="Komma 8" xfId="222" xr:uid="{00000000-0005-0000-0000-000080000000}"/>
    <cellStyle name="Kontrollcelle" xfId="13" builtinId="23" customBuiltin="1"/>
    <cellStyle name="Kontrollcelle 2" xfId="104" xr:uid="{00000000-0005-0000-0000-000082000000}"/>
    <cellStyle name="Kontrollcelle 3" xfId="193" xr:uid="{00000000-0005-0000-0000-000083000000}"/>
    <cellStyle name="Linked Cell" xfId="105" xr:uid="{00000000-0005-0000-0000-000084000000}"/>
    <cellStyle name="Merknad" xfId="15" builtinId="10" customBuiltin="1"/>
    <cellStyle name="Merknad 2" xfId="106" xr:uid="{00000000-0005-0000-0000-000086000000}"/>
    <cellStyle name="Merknad 3" xfId="194" xr:uid="{00000000-0005-0000-0000-000087000000}"/>
    <cellStyle name="Neutral" xfId="107" xr:uid="{00000000-0005-0000-0000-000088000000}"/>
    <cellStyle name="Normal" xfId="0" builtinId="0"/>
    <cellStyle name="Normal 2" xfId="108" xr:uid="{00000000-0005-0000-0000-00008A000000}"/>
    <cellStyle name="Normal 2 2" xfId="134" xr:uid="{00000000-0005-0000-0000-00008B000000}"/>
    <cellStyle name="Normal 2 2 2" xfId="138" xr:uid="{00000000-0005-0000-0000-00008C000000}"/>
    <cellStyle name="Normal 2 2 2 2" xfId="195" xr:uid="{00000000-0005-0000-0000-00008D000000}"/>
    <cellStyle name="Normal 2 2 2 3" xfId="154" xr:uid="{00000000-0005-0000-0000-00008E000000}"/>
    <cellStyle name="Normal 2 2 3" xfId="150" xr:uid="{00000000-0005-0000-0000-00008F000000}"/>
    <cellStyle name="Normal 2 2 3 2" xfId="223" xr:uid="{00000000-0005-0000-0000-000090000000}"/>
    <cellStyle name="Normal 3" xfId="42" xr:uid="{00000000-0005-0000-0000-000091000000}"/>
    <cellStyle name="Normal 3 2" xfId="137" xr:uid="{00000000-0005-0000-0000-000092000000}"/>
    <cellStyle name="Normal 3 2 2" xfId="196" xr:uid="{00000000-0005-0000-0000-000093000000}"/>
    <cellStyle name="Normal 3 2 3" xfId="153" xr:uid="{00000000-0005-0000-0000-000094000000}"/>
    <cellStyle name="Normal 3 3" xfId="142" xr:uid="{00000000-0005-0000-0000-000095000000}"/>
    <cellStyle name="Normal 3 3 2" xfId="224" xr:uid="{00000000-0005-0000-0000-000096000000}"/>
    <cellStyle name="Normal 4" xfId="160" xr:uid="{00000000-0005-0000-0000-000097000000}"/>
    <cellStyle name="Normal 5" xfId="157" xr:uid="{00000000-0005-0000-0000-000098000000}"/>
    <cellStyle name="Normal 5 2" xfId="197" xr:uid="{00000000-0005-0000-0000-000099000000}"/>
    <cellStyle name="Normal 6" xfId="163" xr:uid="{00000000-0005-0000-0000-00009A000000}"/>
    <cellStyle name="Normal 6 2" xfId="217" xr:uid="{00000000-0005-0000-0000-00009B000000}"/>
    <cellStyle name="Normal 6 3" xfId="225" xr:uid="{00000000-0005-0000-0000-00009C000000}"/>
    <cellStyle name="Note" xfId="109" xr:uid="{00000000-0005-0000-0000-00009D000000}"/>
    <cellStyle name="Nøytral" xfId="8" builtinId="28" customBuiltin="1"/>
    <cellStyle name="Nøytral 2" xfId="110" xr:uid="{00000000-0005-0000-0000-00009F000000}"/>
    <cellStyle name="Nøytral 3" xfId="198" xr:uid="{00000000-0005-0000-0000-0000A0000000}"/>
    <cellStyle name="Output" xfId="111" xr:uid="{00000000-0005-0000-0000-0000A1000000}"/>
    <cellStyle name="Overskrift 1" xfId="2" builtinId="16" customBuiltin="1"/>
    <cellStyle name="Overskrift 1 2" xfId="112" xr:uid="{00000000-0005-0000-0000-0000A3000000}"/>
    <cellStyle name="Overskrift 1 3" xfId="199" xr:uid="{00000000-0005-0000-0000-0000A4000000}"/>
    <cellStyle name="Overskrift 2" xfId="3" builtinId="17" customBuiltin="1"/>
    <cellStyle name="Overskrift 2 2" xfId="113" xr:uid="{00000000-0005-0000-0000-0000A6000000}"/>
    <cellStyle name="Overskrift 2 3" xfId="200" xr:uid="{00000000-0005-0000-0000-0000A7000000}"/>
    <cellStyle name="Overskrift 3" xfId="4" builtinId="18" customBuiltin="1"/>
    <cellStyle name="Overskrift 3 2" xfId="114" xr:uid="{00000000-0005-0000-0000-0000A9000000}"/>
    <cellStyle name="Overskrift 3 3" xfId="201" xr:uid="{00000000-0005-0000-0000-0000AA000000}"/>
    <cellStyle name="Overskrift 4" xfId="5" builtinId="19" customBuiltin="1"/>
    <cellStyle name="Overskrift 4 2" xfId="115" xr:uid="{00000000-0005-0000-0000-0000AC000000}"/>
    <cellStyle name="Overskrift 4 3" xfId="202" xr:uid="{00000000-0005-0000-0000-0000AD000000}"/>
    <cellStyle name="Prosent 2" xfId="117" xr:uid="{00000000-0005-0000-0000-0000AE000000}"/>
    <cellStyle name="Prosent 2 2" xfId="146" xr:uid="{00000000-0005-0000-0000-0000AF000000}"/>
    <cellStyle name="Prosent 3" xfId="118" xr:uid="{00000000-0005-0000-0000-0000B0000000}"/>
    <cellStyle name="Prosent 3 2" xfId="147" xr:uid="{00000000-0005-0000-0000-0000B1000000}"/>
    <cellStyle name="Prosent 4" xfId="116" xr:uid="{00000000-0005-0000-0000-0000B2000000}"/>
    <cellStyle name="Prosent 4 2" xfId="136" xr:uid="{00000000-0005-0000-0000-0000B3000000}"/>
    <cellStyle name="Prosent 4 2 2" xfId="203" xr:uid="{00000000-0005-0000-0000-0000B4000000}"/>
    <cellStyle name="Prosent 4 2 3" xfId="152" xr:uid="{00000000-0005-0000-0000-0000B5000000}"/>
    <cellStyle name="Prosent 4 3" xfId="145" xr:uid="{00000000-0005-0000-0000-0000B6000000}"/>
    <cellStyle name="Prosent 4 3 2" xfId="226" xr:uid="{00000000-0005-0000-0000-0000B7000000}"/>
    <cellStyle name="Prosent 5" xfId="162" xr:uid="{00000000-0005-0000-0000-0000B8000000}"/>
    <cellStyle name="Prosent 6" xfId="161" xr:uid="{00000000-0005-0000-0000-0000B9000000}"/>
    <cellStyle name="Prosent 6 2" xfId="204" xr:uid="{00000000-0005-0000-0000-0000BA000000}"/>
    <cellStyle name="Prosent 7" xfId="165" xr:uid="{00000000-0005-0000-0000-0000BB000000}"/>
    <cellStyle name="Prosent 7 2" xfId="218" xr:uid="{00000000-0005-0000-0000-0000BC000000}"/>
    <cellStyle name="Prosent 7 3" xfId="227" xr:uid="{00000000-0005-0000-0000-0000BD000000}"/>
    <cellStyle name="Prosent 8" xfId="228" xr:uid="{00000000-0005-0000-0000-0000BE000000}"/>
    <cellStyle name="Title" xfId="119" xr:uid="{00000000-0005-0000-0000-0000BF000000}"/>
    <cellStyle name="Tittel" xfId="1" builtinId="15" customBuiltin="1"/>
    <cellStyle name="Tittel 2" xfId="120" xr:uid="{00000000-0005-0000-0000-0000C1000000}"/>
    <cellStyle name="Tittel 3" xfId="205" xr:uid="{00000000-0005-0000-0000-0000C2000000}"/>
    <cellStyle name="Total" xfId="121" xr:uid="{00000000-0005-0000-0000-0000C3000000}"/>
    <cellStyle name="Totalt" xfId="17" builtinId="25" customBuiltin="1"/>
    <cellStyle name="Totalt 2" xfId="122" xr:uid="{00000000-0005-0000-0000-0000C5000000}"/>
    <cellStyle name="Totalt 3" xfId="206" xr:uid="{00000000-0005-0000-0000-0000C6000000}"/>
    <cellStyle name="Tusenskille 2" xfId="123" xr:uid="{00000000-0005-0000-0000-0000C7000000}"/>
    <cellStyle name="Tusenskille 2 2" xfId="124" xr:uid="{00000000-0005-0000-0000-0000C8000000}"/>
    <cellStyle name="Tusenskille 2 2 2" xfId="149" xr:uid="{00000000-0005-0000-0000-0000C9000000}"/>
    <cellStyle name="Tusenskille 2 3" xfId="148" xr:uid="{00000000-0005-0000-0000-0000CA000000}"/>
    <cellStyle name="Utdata" xfId="10" builtinId="21" customBuiltin="1"/>
    <cellStyle name="Utdata 2" xfId="125" xr:uid="{00000000-0005-0000-0000-0000CC000000}"/>
    <cellStyle name="Utdata 3" xfId="207" xr:uid="{00000000-0005-0000-0000-0000CD000000}"/>
    <cellStyle name="Uthevingsfarge1" xfId="18" builtinId="29" customBuiltin="1"/>
    <cellStyle name="Uthevingsfarge1 2" xfId="126" xr:uid="{00000000-0005-0000-0000-0000CF000000}"/>
    <cellStyle name="Uthevingsfarge1 3" xfId="208" xr:uid="{00000000-0005-0000-0000-0000D0000000}"/>
    <cellStyle name="Uthevingsfarge2" xfId="22" builtinId="33" customBuiltin="1"/>
    <cellStyle name="Uthevingsfarge2 2" xfId="127" xr:uid="{00000000-0005-0000-0000-0000D2000000}"/>
    <cellStyle name="Uthevingsfarge2 3" xfId="209" xr:uid="{00000000-0005-0000-0000-0000D3000000}"/>
    <cellStyle name="Uthevingsfarge3" xfId="26" builtinId="37" customBuiltin="1"/>
    <cellStyle name="Uthevingsfarge3 2" xfId="128" xr:uid="{00000000-0005-0000-0000-0000D5000000}"/>
    <cellStyle name="Uthevingsfarge3 3" xfId="210" xr:uid="{00000000-0005-0000-0000-0000D6000000}"/>
    <cellStyle name="Uthevingsfarge4" xfId="30" builtinId="41" customBuiltin="1"/>
    <cellStyle name="Uthevingsfarge4 2" xfId="129" xr:uid="{00000000-0005-0000-0000-0000D8000000}"/>
    <cellStyle name="Uthevingsfarge4 3" xfId="211" xr:uid="{00000000-0005-0000-0000-0000D9000000}"/>
    <cellStyle name="Uthevingsfarge5" xfId="34" builtinId="45" customBuiltin="1"/>
    <cellStyle name="Uthevingsfarge5 2" xfId="130" xr:uid="{00000000-0005-0000-0000-0000DB000000}"/>
    <cellStyle name="Uthevingsfarge5 3" xfId="212" xr:uid="{00000000-0005-0000-0000-0000DC000000}"/>
    <cellStyle name="Uthevingsfarge6" xfId="38" builtinId="49" customBuiltin="1"/>
    <cellStyle name="Uthevingsfarge6 2" xfId="131" xr:uid="{00000000-0005-0000-0000-0000DE000000}"/>
    <cellStyle name="Uthevingsfarge6 3" xfId="213" xr:uid="{00000000-0005-0000-0000-0000DF000000}"/>
    <cellStyle name="Valuta" xfId="141" builtinId="4"/>
    <cellStyle name="Valuta 2" xfId="214" xr:uid="{00000000-0005-0000-0000-0000E1000000}"/>
    <cellStyle name="Varseltekst" xfId="14" builtinId="11" customBuiltin="1"/>
    <cellStyle name="Varseltekst 2" xfId="132" xr:uid="{00000000-0005-0000-0000-0000E3000000}"/>
    <cellStyle name="Varseltekst 3" xfId="215" xr:uid="{00000000-0005-0000-0000-0000E4000000}"/>
    <cellStyle name="Warning Text" xfId="133" xr:uid="{00000000-0005-0000-0000-0000E5000000}"/>
  </cellStyles>
  <dxfs count="0"/>
  <tableStyles count="0" defaultTableStyle="TableStyleMedium2" defaultPivotStyle="PivotStyleLight16"/>
  <colors>
    <mruColors>
      <color rgb="FFFF9999"/>
      <color rgb="FFFFFF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2"/>
  <sheetViews>
    <sheetView showZeros="0" tabSelected="1" zoomScaleNormal="100" workbookViewId="0">
      <selection activeCell="J26" sqref="J26"/>
    </sheetView>
  </sheetViews>
  <sheetFormatPr baseColWidth="10" defaultColWidth="11.44140625" defaultRowHeight="14.4"/>
  <cols>
    <col min="1" max="1" width="9.6640625" customWidth="1"/>
    <col min="2" max="2" width="17.44140625" bestFit="1" customWidth="1"/>
    <col min="3" max="3" width="28.109375" bestFit="1" customWidth="1"/>
    <col min="4" max="4" width="84.44140625" bestFit="1" customWidth="1"/>
    <col min="5" max="5" width="49.88671875" bestFit="1" customWidth="1"/>
    <col min="6" max="6" width="38.44140625" bestFit="1" customWidth="1"/>
    <col min="7" max="7" width="14.33203125" bestFit="1" customWidth="1"/>
    <col min="8" max="8" width="6.109375" bestFit="1" customWidth="1"/>
    <col min="9" max="11" width="10.33203125" bestFit="1" customWidth="1"/>
    <col min="12" max="12" width="14.5546875" bestFit="1" customWidth="1"/>
    <col min="15" max="15" width="11.88671875" bestFit="1" customWidth="1"/>
    <col min="16" max="16" width="12.88671875" bestFit="1" customWidth="1"/>
  </cols>
  <sheetData>
    <row r="1" spans="1:16">
      <c r="A1" s="23" t="s">
        <v>0</v>
      </c>
      <c r="B1" s="28"/>
      <c r="C1" s="28" t="s">
        <v>1</v>
      </c>
      <c r="D1" s="22" t="s">
        <v>150</v>
      </c>
      <c r="E1" s="15"/>
      <c r="F1" s="15"/>
      <c r="G1" s="15"/>
      <c r="H1" s="15"/>
      <c r="I1" s="15"/>
      <c r="J1" s="15"/>
      <c r="K1" s="15"/>
      <c r="L1" s="25"/>
    </row>
    <row r="2" spans="1:16">
      <c r="A2" s="24"/>
      <c r="B2" s="16" t="s">
        <v>2</v>
      </c>
      <c r="C2" s="29" t="s">
        <v>3</v>
      </c>
      <c r="D2" s="17"/>
      <c r="E2" s="17"/>
      <c r="F2" s="17"/>
      <c r="G2" s="17"/>
      <c r="H2" s="17"/>
      <c r="I2" s="17"/>
      <c r="J2" s="17"/>
      <c r="K2" s="17"/>
      <c r="L2" s="26"/>
    </row>
    <row r="3" spans="1:16" ht="28.8">
      <c r="A3" s="40" t="s">
        <v>4</v>
      </c>
      <c r="B3" s="40" t="s">
        <v>5</v>
      </c>
      <c r="C3" s="40" t="s">
        <v>6</v>
      </c>
      <c r="D3" s="40" t="s">
        <v>7</v>
      </c>
      <c r="E3" s="40" t="s">
        <v>8</v>
      </c>
      <c r="F3" s="40" t="s">
        <v>9</v>
      </c>
      <c r="G3" s="40" t="s">
        <v>10</v>
      </c>
      <c r="H3" s="40" t="s">
        <v>11</v>
      </c>
      <c r="I3" s="27" t="s">
        <v>151</v>
      </c>
      <c r="J3" s="27" t="s">
        <v>151</v>
      </c>
      <c r="K3" s="27" t="s">
        <v>152</v>
      </c>
      <c r="L3" s="27" t="s">
        <v>153</v>
      </c>
      <c r="M3" s="4"/>
      <c r="N3" s="4"/>
      <c r="O3" s="4"/>
      <c r="P3" s="4"/>
    </row>
    <row r="4" spans="1:16">
      <c r="A4" s="35">
        <v>1</v>
      </c>
      <c r="B4" s="36" t="s">
        <v>12</v>
      </c>
      <c r="C4" s="37" t="s">
        <v>13</v>
      </c>
      <c r="D4" s="36" t="s">
        <v>14</v>
      </c>
      <c r="E4" s="36" t="s">
        <v>15</v>
      </c>
      <c r="F4" s="36" t="s">
        <v>16</v>
      </c>
      <c r="G4" s="34"/>
      <c r="H4" s="18" t="s">
        <v>17</v>
      </c>
      <c r="I4" s="30"/>
      <c r="J4" s="30"/>
      <c r="K4" s="30"/>
      <c r="L4" s="13">
        <f>(G4*I4)+(G4*J4)+(G4*K4)</f>
        <v>0</v>
      </c>
      <c r="O4" s="72"/>
      <c r="P4" s="72"/>
    </row>
    <row r="5" spans="1:16">
      <c r="A5" s="38">
        <v>2</v>
      </c>
      <c r="B5" s="12" t="s">
        <v>12</v>
      </c>
      <c r="C5" s="21" t="s">
        <v>13</v>
      </c>
      <c r="D5" s="12" t="s">
        <v>14</v>
      </c>
      <c r="E5" s="12" t="s">
        <v>18</v>
      </c>
      <c r="F5" s="12" t="s">
        <v>19</v>
      </c>
      <c r="G5" s="34"/>
      <c r="H5" s="18" t="s">
        <v>17</v>
      </c>
      <c r="I5" s="30"/>
      <c r="J5" s="30"/>
      <c r="K5" s="30"/>
      <c r="L5" s="13">
        <f t="shared" ref="L5:L22" si="0">(G5*I5)+(G5*J5)+(G5*K5)</f>
        <v>0</v>
      </c>
    </row>
    <row r="6" spans="1:16">
      <c r="A6" s="35">
        <v>3</v>
      </c>
      <c r="B6" s="36" t="s">
        <v>12</v>
      </c>
      <c r="C6" s="39" t="s">
        <v>20</v>
      </c>
      <c r="D6" s="36" t="s">
        <v>21</v>
      </c>
      <c r="E6" s="36" t="s">
        <v>18</v>
      </c>
      <c r="F6" s="36" t="s">
        <v>22</v>
      </c>
      <c r="G6" s="34"/>
      <c r="H6" s="18" t="s">
        <v>17</v>
      </c>
      <c r="I6" s="30"/>
      <c r="J6" s="30"/>
      <c r="K6" s="30"/>
      <c r="L6" s="13">
        <f t="shared" si="0"/>
        <v>0</v>
      </c>
    </row>
    <row r="7" spans="1:16">
      <c r="A7" s="38">
        <v>4</v>
      </c>
      <c r="B7" s="12" t="s">
        <v>12</v>
      </c>
      <c r="C7" s="18">
        <v>65</v>
      </c>
      <c r="D7" s="12" t="s">
        <v>23</v>
      </c>
      <c r="E7" s="12" t="s">
        <v>24</v>
      </c>
      <c r="F7" s="12" t="s">
        <v>25</v>
      </c>
      <c r="G7" s="34"/>
      <c r="H7" s="18" t="s">
        <v>17</v>
      </c>
      <c r="I7" s="30"/>
      <c r="J7" s="30"/>
      <c r="K7" s="30"/>
      <c r="L7" s="13">
        <f t="shared" si="0"/>
        <v>0</v>
      </c>
    </row>
    <row r="8" spans="1:16">
      <c r="A8" s="35">
        <v>5</v>
      </c>
      <c r="B8" s="36" t="s">
        <v>12</v>
      </c>
      <c r="C8" s="39" t="s">
        <v>20</v>
      </c>
      <c r="D8" s="36" t="s">
        <v>21</v>
      </c>
      <c r="E8" s="36" t="s">
        <v>16</v>
      </c>
      <c r="F8" s="36" t="s">
        <v>26</v>
      </c>
      <c r="G8" s="12"/>
      <c r="H8" s="18" t="s">
        <v>17</v>
      </c>
      <c r="I8" s="30"/>
      <c r="J8" s="30"/>
      <c r="K8" s="30"/>
      <c r="L8" s="13">
        <f t="shared" si="0"/>
        <v>0</v>
      </c>
    </row>
    <row r="9" spans="1:16">
      <c r="A9" s="38">
        <v>6</v>
      </c>
      <c r="B9" s="12" t="s">
        <v>12</v>
      </c>
      <c r="C9" s="18" t="s">
        <v>27</v>
      </c>
      <c r="D9" s="12" t="s">
        <v>28</v>
      </c>
      <c r="E9" s="12" t="s">
        <v>29</v>
      </c>
      <c r="F9" s="12" t="s">
        <v>30</v>
      </c>
      <c r="G9" s="12"/>
      <c r="H9" s="18" t="s">
        <v>17</v>
      </c>
      <c r="I9" s="30"/>
      <c r="J9" s="30"/>
      <c r="K9" s="30"/>
      <c r="L9" s="13">
        <f t="shared" si="0"/>
        <v>0</v>
      </c>
    </row>
    <row r="10" spans="1:16">
      <c r="A10" s="35">
        <v>7</v>
      </c>
      <c r="B10" s="36" t="s">
        <v>12</v>
      </c>
      <c r="C10" s="39" t="s">
        <v>27</v>
      </c>
      <c r="D10" s="36" t="s">
        <v>31</v>
      </c>
      <c r="E10" s="36" t="s">
        <v>16</v>
      </c>
      <c r="F10" s="36" t="s">
        <v>32</v>
      </c>
      <c r="G10" s="12"/>
      <c r="H10" s="18" t="s">
        <v>17</v>
      </c>
      <c r="I10" s="30"/>
      <c r="J10" s="30"/>
      <c r="K10" s="30"/>
      <c r="L10" s="13">
        <f t="shared" si="0"/>
        <v>0</v>
      </c>
    </row>
    <row r="11" spans="1:16">
      <c r="A11" s="38">
        <v>8</v>
      </c>
      <c r="B11" s="12" t="s">
        <v>12</v>
      </c>
      <c r="C11" s="18" t="s">
        <v>27</v>
      </c>
      <c r="D11" s="12" t="s">
        <v>33</v>
      </c>
      <c r="E11" s="12" t="s">
        <v>16</v>
      </c>
      <c r="F11" s="12" t="s">
        <v>34</v>
      </c>
      <c r="G11" s="12"/>
      <c r="H11" s="18" t="s">
        <v>17</v>
      </c>
      <c r="I11" s="30"/>
      <c r="J11" s="30"/>
      <c r="K11" s="30"/>
      <c r="L11" s="13">
        <f t="shared" si="0"/>
        <v>0</v>
      </c>
    </row>
    <row r="12" spans="1:16">
      <c r="A12" s="35">
        <v>9</v>
      </c>
      <c r="B12" s="36" t="s">
        <v>35</v>
      </c>
      <c r="C12" s="39">
        <v>65</v>
      </c>
      <c r="D12" s="36" t="s">
        <v>36</v>
      </c>
      <c r="E12" s="36" t="s">
        <v>37</v>
      </c>
      <c r="F12" s="36" t="s">
        <v>38</v>
      </c>
      <c r="G12" s="12"/>
      <c r="H12" s="18" t="s">
        <v>17</v>
      </c>
      <c r="I12" s="30"/>
      <c r="J12" s="30"/>
      <c r="K12" s="30"/>
      <c r="L12" s="13">
        <f t="shared" si="0"/>
        <v>0</v>
      </c>
    </row>
    <row r="13" spans="1:16">
      <c r="A13" s="38">
        <v>10</v>
      </c>
      <c r="B13" s="12" t="s">
        <v>35</v>
      </c>
      <c r="C13" s="18">
        <v>61</v>
      </c>
      <c r="D13" s="12" t="s">
        <v>21</v>
      </c>
      <c r="E13" s="12" t="s">
        <v>37</v>
      </c>
      <c r="F13" s="12" t="s">
        <v>38</v>
      </c>
      <c r="G13" s="12"/>
      <c r="H13" s="18" t="s">
        <v>17</v>
      </c>
      <c r="I13" s="30"/>
      <c r="J13" s="30"/>
      <c r="K13" s="30"/>
      <c r="L13" s="13">
        <f t="shared" si="0"/>
        <v>0</v>
      </c>
    </row>
    <row r="14" spans="1:16" ht="15.75" customHeight="1">
      <c r="A14" s="35">
        <v>11</v>
      </c>
      <c r="B14" s="36" t="s">
        <v>35</v>
      </c>
      <c r="C14" s="39">
        <v>67</v>
      </c>
      <c r="D14" s="36" t="s">
        <v>39</v>
      </c>
      <c r="E14" s="36" t="s">
        <v>40</v>
      </c>
      <c r="F14" s="36" t="s">
        <v>41</v>
      </c>
      <c r="G14" s="34"/>
      <c r="H14" s="18" t="s">
        <v>17</v>
      </c>
      <c r="I14" s="30"/>
      <c r="J14" s="30"/>
      <c r="K14" s="30"/>
      <c r="L14" s="13">
        <f t="shared" si="0"/>
        <v>0</v>
      </c>
    </row>
    <row r="15" spans="1:16">
      <c r="A15" s="38">
        <v>12</v>
      </c>
      <c r="B15" s="12" t="s">
        <v>35</v>
      </c>
      <c r="C15" s="18" t="s">
        <v>149</v>
      </c>
      <c r="D15" s="12" t="s">
        <v>43</v>
      </c>
      <c r="E15" s="12" t="s">
        <v>37</v>
      </c>
      <c r="F15" s="12" t="s">
        <v>38</v>
      </c>
      <c r="G15" s="34"/>
      <c r="H15" s="18" t="s">
        <v>17</v>
      </c>
      <c r="I15" s="30"/>
      <c r="J15" s="30"/>
      <c r="K15" s="30"/>
      <c r="L15" s="13">
        <f t="shared" si="0"/>
        <v>0</v>
      </c>
    </row>
    <row r="16" spans="1:16">
      <c r="A16" s="35">
        <v>13</v>
      </c>
      <c r="B16" s="36" t="s">
        <v>44</v>
      </c>
      <c r="C16" s="39" t="s">
        <v>42</v>
      </c>
      <c r="D16" s="36" t="s">
        <v>43</v>
      </c>
      <c r="E16" s="36" t="s">
        <v>45</v>
      </c>
      <c r="F16" s="36" t="s">
        <v>46</v>
      </c>
      <c r="G16" s="34"/>
      <c r="H16" s="18" t="s">
        <v>17</v>
      </c>
      <c r="I16" s="30"/>
      <c r="J16" s="30"/>
      <c r="K16" s="30"/>
      <c r="L16" s="13">
        <f t="shared" si="0"/>
        <v>0</v>
      </c>
    </row>
    <row r="17" spans="1:12">
      <c r="A17" s="38">
        <v>14</v>
      </c>
      <c r="B17" s="12" t="s">
        <v>12</v>
      </c>
      <c r="C17" s="18" t="s">
        <v>27</v>
      </c>
      <c r="D17" s="14" t="s">
        <v>47</v>
      </c>
      <c r="E17" s="12" t="s">
        <v>48</v>
      </c>
      <c r="F17" s="12" t="s">
        <v>16</v>
      </c>
      <c r="G17" s="34"/>
      <c r="H17" s="18" t="s">
        <v>17</v>
      </c>
      <c r="I17" s="30"/>
      <c r="J17" s="30"/>
      <c r="K17" s="30"/>
      <c r="L17" s="13">
        <f t="shared" si="0"/>
        <v>0</v>
      </c>
    </row>
    <row r="18" spans="1:12">
      <c r="A18" s="35">
        <v>15</v>
      </c>
      <c r="B18" s="36" t="s">
        <v>49</v>
      </c>
      <c r="C18" s="39" t="s">
        <v>50</v>
      </c>
      <c r="D18" s="36" t="s">
        <v>51</v>
      </c>
      <c r="E18" s="36" t="s">
        <v>52</v>
      </c>
      <c r="F18" s="36" t="s">
        <v>51</v>
      </c>
      <c r="G18" s="34"/>
      <c r="H18" s="18" t="s">
        <v>17</v>
      </c>
      <c r="I18" s="30"/>
      <c r="J18" s="30"/>
      <c r="K18" s="30"/>
      <c r="L18" s="13">
        <f t="shared" si="0"/>
        <v>0</v>
      </c>
    </row>
    <row r="19" spans="1:12">
      <c r="A19" s="38">
        <v>16</v>
      </c>
      <c r="B19" s="12" t="s">
        <v>49</v>
      </c>
      <c r="C19" s="18" t="s">
        <v>50</v>
      </c>
      <c r="D19" s="12" t="s">
        <v>53</v>
      </c>
      <c r="E19" s="12" t="s">
        <v>54</v>
      </c>
      <c r="F19" s="12" t="s">
        <v>53</v>
      </c>
      <c r="G19" s="12"/>
      <c r="H19" s="18" t="s">
        <v>17</v>
      </c>
      <c r="I19" s="30"/>
      <c r="J19" s="30"/>
      <c r="K19" s="30"/>
      <c r="L19" s="13">
        <f t="shared" si="0"/>
        <v>0</v>
      </c>
    </row>
    <row r="20" spans="1:12">
      <c r="A20" s="35">
        <v>17</v>
      </c>
      <c r="B20" s="36" t="s">
        <v>55</v>
      </c>
      <c r="C20" s="39" t="s">
        <v>50</v>
      </c>
      <c r="D20" s="36" t="s">
        <v>55</v>
      </c>
      <c r="E20" s="36" t="s">
        <v>56</v>
      </c>
      <c r="F20" s="36" t="s">
        <v>55</v>
      </c>
      <c r="G20" s="34"/>
      <c r="H20" s="18" t="s">
        <v>57</v>
      </c>
      <c r="I20" s="30"/>
      <c r="J20" s="30"/>
      <c r="K20" s="30"/>
      <c r="L20" s="13">
        <f t="shared" si="0"/>
        <v>0</v>
      </c>
    </row>
    <row r="21" spans="1:12">
      <c r="A21" s="38">
        <v>18</v>
      </c>
      <c r="B21" s="12" t="s">
        <v>55</v>
      </c>
      <c r="C21" s="18" t="s">
        <v>50</v>
      </c>
      <c r="D21" s="12" t="s">
        <v>55</v>
      </c>
      <c r="E21" s="12" t="s">
        <v>58</v>
      </c>
      <c r="F21" s="12" t="s">
        <v>55</v>
      </c>
      <c r="G21" s="34"/>
      <c r="H21" s="18" t="s">
        <v>57</v>
      </c>
      <c r="I21" s="30"/>
      <c r="J21" s="30"/>
      <c r="K21" s="30"/>
      <c r="L21" s="13">
        <f t="shared" si="0"/>
        <v>0</v>
      </c>
    </row>
    <row r="22" spans="1:12">
      <c r="A22" s="35">
        <v>19</v>
      </c>
      <c r="B22" s="36" t="s">
        <v>55</v>
      </c>
      <c r="C22" s="39" t="s">
        <v>50</v>
      </c>
      <c r="D22" s="36" t="s">
        <v>55</v>
      </c>
      <c r="E22" s="36" t="s">
        <v>59</v>
      </c>
      <c r="F22" s="36" t="s">
        <v>55</v>
      </c>
      <c r="G22" s="34"/>
      <c r="H22" s="18" t="s">
        <v>57</v>
      </c>
      <c r="I22" s="31"/>
      <c r="J22" s="31"/>
      <c r="K22" s="31"/>
      <c r="L22" s="13">
        <f t="shared" si="0"/>
        <v>0</v>
      </c>
    </row>
    <row r="23" spans="1:12" ht="15" thickBot="1">
      <c r="A23" s="1"/>
      <c r="F23" s="11" t="s">
        <v>60</v>
      </c>
      <c r="G23" s="41">
        <f>SUM(G4:G21)</f>
        <v>0</v>
      </c>
      <c r="H23" s="32"/>
      <c r="I23" s="33">
        <f>SUM(I4:I22)</f>
        <v>0</v>
      </c>
      <c r="J23" s="33">
        <f t="shared" ref="J23:L23" si="1">SUM(J4:J22)</f>
        <v>0</v>
      </c>
      <c r="K23" s="33">
        <f t="shared" si="1"/>
        <v>0</v>
      </c>
      <c r="L23" s="33">
        <f t="shared" si="1"/>
        <v>0</v>
      </c>
    </row>
    <row r="24" spans="1:12" ht="15" thickTop="1">
      <c r="A24" s="9" t="s">
        <v>61</v>
      </c>
    </row>
    <row r="25" spans="1:12">
      <c r="A25" s="9" t="s">
        <v>62</v>
      </c>
    </row>
    <row r="26" spans="1:12">
      <c r="A26" s="9" t="s">
        <v>63</v>
      </c>
    </row>
    <row r="27" spans="1:12">
      <c r="A27" s="9" t="s">
        <v>64</v>
      </c>
    </row>
    <row r="28" spans="1:12">
      <c r="A28" s="9" t="s">
        <v>65</v>
      </c>
    </row>
    <row r="32" spans="1:12" ht="15" thickBot="1"/>
    <row r="33" spans="4:5" ht="15" thickBot="1">
      <c r="D33" s="80" t="s">
        <v>66</v>
      </c>
      <c r="E33" s="74" t="s">
        <v>67</v>
      </c>
    </row>
    <row r="34" spans="4:5">
      <c r="D34" s="76" t="s">
        <v>68</v>
      </c>
      <c r="E34" s="75"/>
    </row>
    <row r="35" spans="4:5">
      <c r="D35" s="77" t="s">
        <v>69</v>
      </c>
      <c r="E35" s="81"/>
    </row>
    <row r="36" spans="4:5">
      <c r="D36" s="78" t="s">
        <v>70</v>
      </c>
      <c r="E36" s="81"/>
    </row>
    <row r="37" spans="4:5">
      <c r="D37" s="77" t="s">
        <v>71</v>
      </c>
      <c r="E37" s="81"/>
    </row>
    <row r="38" spans="4:5">
      <c r="D38" s="78" t="s">
        <v>72</v>
      </c>
      <c r="E38" s="81"/>
    </row>
    <row r="39" spans="4:5">
      <c r="D39" s="77" t="s">
        <v>73</v>
      </c>
      <c r="E39" s="81"/>
    </row>
    <row r="40" spans="4:5">
      <c r="D40" s="78" t="s">
        <v>74</v>
      </c>
      <c r="E40" s="81"/>
    </row>
    <row r="41" spans="4:5">
      <c r="D41" s="77" t="s">
        <v>75</v>
      </c>
      <c r="E41" s="81"/>
    </row>
    <row r="42" spans="4:5" ht="15" thickBot="1">
      <c r="D42" s="79" t="s">
        <v>76</v>
      </c>
      <c r="E42" s="82"/>
    </row>
  </sheetData>
  <mergeCells count="1">
    <mergeCell ref="E35:E42"/>
  </mergeCells>
  <pageMargins left="0.7" right="0.7" top="0.75" bottom="0.75" header="0.3" footer="0.3"/>
  <pageSetup paperSize="9" scale="5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9"/>
  <sheetViews>
    <sheetView zoomScale="85" zoomScaleNormal="85" workbookViewId="0">
      <selection activeCell="F11" sqref="F11"/>
    </sheetView>
  </sheetViews>
  <sheetFormatPr baseColWidth="10" defaultColWidth="11.44140625" defaultRowHeight="13.2"/>
  <cols>
    <col min="1" max="1" width="10.6640625" style="49" customWidth="1"/>
    <col min="2" max="2" width="31.6640625" style="43" customWidth="1"/>
    <col min="3" max="3" width="21" style="43" customWidth="1"/>
    <col min="4" max="4" width="25.88671875" style="43" customWidth="1"/>
    <col min="5" max="5" width="25.109375" style="43" customWidth="1"/>
    <col min="6" max="7" width="11.44140625" style="43"/>
    <col min="8" max="8" width="16.33203125" style="43" customWidth="1"/>
    <col min="9" max="9" width="15.5546875" style="43" customWidth="1"/>
    <col min="10" max="10" width="18.44140625" style="43" customWidth="1"/>
    <col min="11" max="16384" width="11.44140625" style="43"/>
  </cols>
  <sheetData>
    <row r="1" spans="1:10" ht="13.8" thickBot="1">
      <c r="A1" s="95" t="s">
        <v>77</v>
      </c>
      <c r="B1" s="95"/>
    </row>
    <row r="2" spans="1:10" ht="45" customHeight="1">
      <c r="A2" s="44" t="s">
        <v>78</v>
      </c>
      <c r="B2" s="45" t="s">
        <v>7</v>
      </c>
      <c r="C2" s="45" t="s">
        <v>79</v>
      </c>
      <c r="D2" s="45" t="s">
        <v>154</v>
      </c>
      <c r="E2" s="45" t="s">
        <v>80</v>
      </c>
      <c r="H2" s="64" t="s">
        <v>81</v>
      </c>
      <c r="I2" s="65" t="s">
        <v>82</v>
      </c>
      <c r="J2" s="66" t="s">
        <v>83</v>
      </c>
    </row>
    <row r="3" spans="1:10" ht="14.4">
      <c r="A3" s="44">
        <v>1</v>
      </c>
      <c r="B3" s="42" t="s">
        <v>84</v>
      </c>
      <c r="C3" s="46">
        <f>'Ark1'!B2</f>
        <v>0</v>
      </c>
      <c r="D3" s="46">
        <f>C3*5%</f>
        <v>0</v>
      </c>
      <c r="E3" s="47"/>
      <c r="H3" s="67"/>
      <c r="I3"/>
      <c r="J3" s="68"/>
    </row>
    <row r="4" spans="1:10" ht="14.4">
      <c r="A4" s="44">
        <v>1</v>
      </c>
      <c r="B4" s="42" t="s">
        <v>85</v>
      </c>
      <c r="C4" s="46">
        <f>'Ark1'!B3</f>
        <v>0</v>
      </c>
      <c r="D4" s="46">
        <f>C4*3.3%</f>
        <v>0</v>
      </c>
      <c r="E4" s="46"/>
      <c r="H4" s="67"/>
      <c r="I4"/>
      <c r="J4" s="68"/>
    </row>
    <row r="5" spans="1:10" ht="14.4">
      <c r="A5" s="44">
        <v>1</v>
      </c>
      <c r="B5" s="42" t="s">
        <v>86</v>
      </c>
      <c r="C5" s="46">
        <f>'Ark1'!B5</f>
        <v>0</v>
      </c>
      <c r="D5" s="46">
        <f>C5*5%</f>
        <v>0</v>
      </c>
      <c r="E5" s="46"/>
      <c r="H5" s="67"/>
      <c r="I5"/>
      <c r="J5" s="68"/>
    </row>
    <row r="6" spans="1:10" ht="14.4">
      <c r="A6" s="44">
        <v>2</v>
      </c>
      <c r="B6" s="42" t="s">
        <v>87</v>
      </c>
      <c r="C6" s="85"/>
      <c r="D6" s="86"/>
      <c r="E6" s="83"/>
      <c r="H6" s="67"/>
      <c r="I6"/>
      <c r="J6" s="68"/>
    </row>
    <row r="7" spans="1:10" ht="14.4">
      <c r="A7" s="44">
        <v>3</v>
      </c>
      <c r="B7" s="42" t="s">
        <v>88</v>
      </c>
      <c r="C7" s="87"/>
      <c r="D7" s="88"/>
      <c r="E7" s="84"/>
      <c r="H7" s="67"/>
      <c r="I7"/>
      <c r="J7" s="68"/>
    </row>
    <row r="8" spans="1:10" ht="14.4">
      <c r="A8" s="44">
        <v>4</v>
      </c>
      <c r="B8" s="42" t="s">
        <v>23</v>
      </c>
      <c r="C8" s="46">
        <f>'Ark1'!B7</f>
        <v>0</v>
      </c>
      <c r="D8" s="46">
        <f>C8*20%</f>
        <v>0</v>
      </c>
      <c r="E8" s="46"/>
      <c r="H8" s="67"/>
      <c r="I8"/>
      <c r="J8" s="68"/>
    </row>
    <row r="9" spans="1:10" ht="14.4">
      <c r="A9" s="44" t="s">
        <v>89</v>
      </c>
      <c r="B9" s="48" t="s">
        <v>90</v>
      </c>
      <c r="C9" s="46">
        <f>'Ark1'!B15</f>
        <v>0</v>
      </c>
      <c r="D9" s="46"/>
      <c r="E9" s="46"/>
      <c r="H9" s="67"/>
      <c r="I9"/>
      <c r="J9" s="68"/>
    </row>
    <row r="10" spans="1:10" ht="14.4">
      <c r="A10" s="44" t="s">
        <v>89</v>
      </c>
      <c r="B10" s="48" t="s">
        <v>91</v>
      </c>
      <c r="C10" s="46">
        <f>'Ark1'!B25</f>
        <v>0</v>
      </c>
      <c r="D10" s="46"/>
      <c r="E10" s="46"/>
      <c r="H10" s="67"/>
      <c r="I10"/>
      <c r="J10" s="68"/>
    </row>
    <row r="11" spans="1:10" ht="14.4">
      <c r="A11" s="44" t="s">
        <v>89</v>
      </c>
      <c r="B11" s="48" t="s">
        <v>92</v>
      </c>
      <c r="C11" s="46">
        <f>'Ark1'!B19</f>
        <v>0</v>
      </c>
      <c r="D11" s="46"/>
      <c r="E11" s="46"/>
      <c r="H11" s="67"/>
      <c r="I11"/>
      <c r="J11" s="68"/>
    </row>
    <row r="12" spans="1:10" ht="14.4">
      <c r="A12" s="44" t="s">
        <v>89</v>
      </c>
      <c r="B12" s="48" t="s">
        <v>93</v>
      </c>
      <c r="C12" s="46">
        <f>'Ark1'!B13</f>
        <v>0</v>
      </c>
      <c r="D12" s="46"/>
      <c r="E12" s="46"/>
      <c r="H12" s="67"/>
      <c r="I12"/>
      <c r="J12" s="68"/>
    </row>
    <row r="13" spans="1:10" ht="14.4">
      <c r="A13" s="44" t="s">
        <v>89</v>
      </c>
      <c r="B13" s="48" t="s">
        <v>94</v>
      </c>
      <c r="C13" s="46">
        <f>'Ark1'!B20</f>
        <v>0</v>
      </c>
      <c r="D13" s="46"/>
      <c r="E13" s="46"/>
      <c r="H13" s="67"/>
      <c r="I13"/>
      <c r="J13" s="68"/>
    </row>
    <row r="14" spans="1:10" ht="14.4">
      <c r="A14" s="44" t="s">
        <v>89</v>
      </c>
      <c r="B14" s="48" t="s">
        <v>95</v>
      </c>
      <c r="C14" s="46">
        <f>'Ark1'!B23</f>
        <v>0</v>
      </c>
      <c r="D14" s="46"/>
      <c r="E14" s="46"/>
      <c r="H14" s="67"/>
      <c r="I14"/>
      <c r="J14" s="68"/>
    </row>
    <row r="15" spans="1:10" ht="14.4">
      <c r="A15" s="44" t="s">
        <v>89</v>
      </c>
      <c r="B15" s="48" t="s">
        <v>96</v>
      </c>
      <c r="C15" s="46">
        <f>'Ark1'!B16</f>
        <v>0</v>
      </c>
      <c r="D15" s="46"/>
      <c r="E15" s="46"/>
      <c r="H15" s="67"/>
      <c r="I15"/>
      <c r="J15" s="68"/>
    </row>
    <row r="16" spans="1:10" ht="14.4">
      <c r="A16" s="44" t="s">
        <v>89</v>
      </c>
      <c r="B16" s="48" t="s">
        <v>97</v>
      </c>
      <c r="C16" s="46">
        <f>'Ark1'!B22</f>
        <v>0</v>
      </c>
      <c r="D16" s="46"/>
      <c r="E16" s="46"/>
      <c r="H16" s="67"/>
      <c r="I16"/>
      <c r="J16" s="68"/>
    </row>
    <row r="17" spans="1:10" ht="14.4">
      <c r="A17" s="44" t="s">
        <v>89</v>
      </c>
      <c r="B17" s="48" t="s">
        <v>98</v>
      </c>
      <c r="C17" s="46">
        <f>'Ark1'!B12</f>
        <v>0</v>
      </c>
      <c r="D17" s="46"/>
      <c r="E17" s="46"/>
      <c r="H17" s="67"/>
      <c r="I17"/>
      <c r="J17" s="68"/>
    </row>
    <row r="18" spans="1:10" ht="14.4">
      <c r="A18" s="44" t="s">
        <v>89</v>
      </c>
      <c r="B18" s="48" t="s">
        <v>99</v>
      </c>
      <c r="C18" s="46">
        <f>'Ark1'!B6</f>
        <v>0</v>
      </c>
      <c r="D18" s="46"/>
      <c r="E18" s="46"/>
      <c r="H18" s="67"/>
      <c r="I18"/>
      <c r="J18" s="68"/>
    </row>
    <row r="19" spans="1:10" ht="14.4">
      <c r="A19" s="44" t="s">
        <v>89</v>
      </c>
      <c r="B19" s="48" t="s">
        <v>100</v>
      </c>
      <c r="C19" s="46">
        <f>'Ark1'!B9</f>
        <v>0</v>
      </c>
      <c r="D19" s="46"/>
      <c r="E19" s="46"/>
      <c r="H19" s="67"/>
      <c r="I19"/>
      <c r="J19" s="68"/>
    </row>
    <row r="20" spans="1:10" ht="14.4">
      <c r="A20" s="44" t="s">
        <v>89</v>
      </c>
      <c r="B20" s="48" t="s">
        <v>101</v>
      </c>
      <c r="C20" s="46">
        <f>'Ark1'!B11</f>
        <v>0</v>
      </c>
      <c r="D20" s="46"/>
      <c r="E20" s="46"/>
      <c r="H20" s="67"/>
      <c r="I20"/>
      <c r="J20" s="68"/>
    </row>
    <row r="21" spans="1:10" ht="14.4">
      <c r="A21" s="44" t="s">
        <v>89</v>
      </c>
      <c r="B21" s="48" t="s">
        <v>102</v>
      </c>
      <c r="C21" s="46">
        <f>'Ark1'!B21</f>
        <v>0</v>
      </c>
      <c r="D21" s="46"/>
      <c r="E21" s="46"/>
      <c r="H21" s="67"/>
      <c r="I21"/>
      <c r="J21" s="68"/>
    </row>
    <row r="22" spans="1:10" ht="14.4">
      <c r="A22" s="44" t="s">
        <v>89</v>
      </c>
      <c r="B22" s="48" t="s">
        <v>103</v>
      </c>
      <c r="C22" s="46">
        <f>'Ark1'!B24</f>
        <v>0</v>
      </c>
      <c r="D22" s="46"/>
      <c r="E22" s="46"/>
      <c r="H22" s="67"/>
      <c r="I22"/>
      <c r="J22" s="68"/>
    </row>
    <row r="23" spans="1:10" ht="14.4">
      <c r="A23" s="44" t="s">
        <v>89</v>
      </c>
      <c r="B23" s="48" t="s">
        <v>104</v>
      </c>
      <c r="C23" s="46">
        <f>'Ark1'!B14</f>
        <v>0</v>
      </c>
      <c r="D23" s="46"/>
      <c r="E23" s="46"/>
      <c r="H23" s="67"/>
      <c r="I23"/>
      <c r="J23" s="68"/>
    </row>
    <row r="24" spans="1:10" ht="14.4">
      <c r="A24" s="44" t="s">
        <v>89</v>
      </c>
      <c r="B24" s="48" t="s">
        <v>105</v>
      </c>
      <c r="C24" s="46">
        <f>'Ark1'!B10</f>
        <v>0</v>
      </c>
      <c r="D24" s="46"/>
      <c r="E24" s="46"/>
      <c r="H24" s="67"/>
      <c r="I24"/>
      <c r="J24" s="68"/>
    </row>
    <row r="25" spans="1:10" ht="14.4">
      <c r="A25" s="44" t="s">
        <v>106</v>
      </c>
      <c r="B25" s="48" t="s">
        <v>107</v>
      </c>
      <c r="C25" s="46">
        <f>'Ark1'!B8</f>
        <v>0</v>
      </c>
      <c r="D25" s="46"/>
      <c r="E25" s="46"/>
      <c r="H25" s="67"/>
      <c r="I25"/>
      <c r="J25" s="68"/>
    </row>
    <row r="26" spans="1:10" ht="14.4">
      <c r="A26" s="44" t="s">
        <v>89</v>
      </c>
      <c r="B26" s="48" t="s">
        <v>108</v>
      </c>
      <c r="C26" s="46">
        <f>'Ark1'!B18</f>
        <v>0</v>
      </c>
      <c r="D26" s="46"/>
      <c r="E26" s="46"/>
      <c r="H26" s="67"/>
      <c r="I26"/>
      <c r="J26" s="68"/>
    </row>
    <row r="27" spans="1:10" ht="14.4">
      <c r="A27" s="44">
        <v>12</v>
      </c>
      <c r="B27" s="48" t="s">
        <v>109</v>
      </c>
      <c r="C27" s="46">
        <f>'Ark1'!B26</f>
        <v>0</v>
      </c>
      <c r="D27" s="46">
        <f>C27*33%</f>
        <v>0</v>
      </c>
      <c r="E27" s="46"/>
      <c r="H27" s="67"/>
      <c r="I27"/>
      <c r="J27" s="68"/>
    </row>
    <row r="28" spans="1:10" ht="14.4">
      <c r="A28" s="44">
        <v>12</v>
      </c>
      <c r="B28" s="48" t="s">
        <v>110</v>
      </c>
      <c r="C28" s="46">
        <f>'Ark1'!B28</f>
        <v>0</v>
      </c>
      <c r="D28" s="46">
        <f t="shared" ref="D28:D29" si="0">C28*33%</f>
        <v>0</v>
      </c>
      <c r="E28" s="46"/>
      <c r="H28" s="67"/>
      <c r="I28"/>
      <c r="J28" s="68"/>
    </row>
    <row r="29" spans="1:10" ht="14.4">
      <c r="A29" s="44">
        <v>12</v>
      </c>
      <c r="B29" s="48" t="s">
        <v>111</v>
      </c>
      <c r="C29" s="46">
        <f>'Ark1'!B27</f>
        <v>0</v>
      </c>
      <c r="D29" s="46">
        <f t="shared" si="0"/>
        <v>0</v>
      </c>
      <c r="E29" s="46"/>
      <c r="H29" s="67"/>
      <c r="I29"/>
      <c r="J29" s="68"/>
    </row>
    <row r="30" spans="1:10" ht="14.4">
      <c r="B30" s="50" t="s">
        <v>60</v>
      </c>
      <c r="C30" s="51">
        <f>SUM(C3:C29)</f>
        <v>0</v>
      </c>
      <c r="D30" s="51">
        <f>SUM(D3:D29)</f>
        <v>0</v>
      </c>
      <c r="E30" s="51">
        <f>SUM(E4:E29)</f>
        <v>0</v>
      </c>
      <c r="H30" s="67"/>
      <c r="I30"/>
      <c r="J30" s="68"/>
    </row>
    <row r="31" spans="1:10" ht="15" thickBot="1">
      <c r="H31" s="67"/>
      <c r="I31"/>
      <c r="J31" s="68"/>
    </row>
    <row r="32" spans="1:10" ht="14.4">
      <c r="A32" s="52" t="s">
        <v>112</v>
      </c>
      <c r="B32" s="53"/>
      <c r="C32" s="54"/>
      <c r="D32" s="55"/>
      <c r="H32" s="67"/>
      <c r="I32"/>
      <c r="J32" s="68"/>
    </row>
    <row r="33" spans="1:10" ht="15" thickBot="1">
      <c r="A33" s="56" t="s">
        <v>113</v>
      </c>
      <c r="B33" s="57"/>
      <c r="C33" s="58"/>
      <c r="D33" s="59"/>
      <c r="H33" s="67"/>
      <c r="I33"/>
      <c r="J33" s="68"/>
    </row>
    <row r="34" spans="1:10" ht="14.4">
      <c r="H34" s="67"/>
      <c r="I34"/>
      <c r="J34" s="68"/>
    </row>
    <row r="35" spans="1:10" ht="15" thickBot="1">
      <c r="H35" s="67"/>
      <c r="I35"/>
      <c r="J35" s="68"/>
    </row>
    <row r="36" spans="1:10" ht="14.4">
      <c r="A36" s="89" t="s">
        <v>114</v>
      </c>
      <c r="B36" s="90"/>
      <c r="C36" s="90"/>
      <c r="D36" s="90"/>
      <c r="E36" s="91"/>
      <c r="H36" s="67"/>
      <c r="I36"/>
      <c r="J36" s="68"/>
    </row>
    <row r="37" spans="1:10" ht="15" thickBot="1">
      <c r="A37" s="92"/>
      <c r="B37" s="93"/>
      <c r="C37" s="93"/>
      <c r="D37" s="93"/>
      <c r="E37" s="94"/>
      <c r="H37" s="67"/>
      <c r="I37"/>
      <c r="J37" s="68"/>
    </row>
    <row r="38" spans="1:10" ht="14.4">
      <c r="H38" s="67"/>
      <c r="I38"/>
      <c r="J38" s="68"/>
    </row>
    <row r="39" spans="1:10" ht="14.4">
      <c r="H39" s="67"/>
      <c r="I39"/>
      <c r="J39" s="68"/>
    </row>
    <row r="40" spans="1:10" ht="14.4">
      <c r="H40" s="67"/>
      <c r="I40"/>
      <c r="J40" s="68"/>
    </row>
    <row r="41" spans="1:10" ht="14.4">
      <c r="H41" s="67"/>
      <c r="I41"/>
      <c r="J41" s="68"/>
    </row>
    <row r="42" spans="1:10" ht="14.4">
      <c r="H42" s="67"/>
      <c r="I42"/>
      <c r="J42" s="68"/>
    </row>
    <row r="43" spans="1:10" ht="14.4">
      <c r="H43" s="67"/>
      <c r="I43"/>
      <c r="J43" s="68"/>
    </row>
    <row r="44" spans="1:10" ht="14.4">
      <c r="H44" s="67"/>
      <c r="I44"/>
      <c r="J44" s="68"/>
    </row>
    <row r="45" spans="1:10" ht="14.4">
      <c r="H45" s="67"/>
      <c r="I45"/>
      <c r="J45" s="68"/>
    </row>
    <row r="46" spans="1:10" ht="14.4">
      <c r="H46" s="67"/>
      <c r="I46"/>
      <c r="J46" s="68"/>
    </row>
    <row r="47" spans="1:10" ht="14.4">
      <c r="H47" s="67"/>
      <c r="I47"/>
      <c r="J47" s="68"/>
    </row>
    <row r="48" spans="1:10" ht="14.4">
      <c r="H48" s="67"/>
      <c r="I48"/>
      <c r="J48" s="68"/>
    </row>
    <row r="49" spans="8:10" ht="14.4">
      <c r="H49" s="67"/>
      <c r="I49"/>
      <c r="J49" s="68"/>
    </row>
    <row r="50" spans="8:10" ht="14.4">
      <c r="H50" s="67"/>
      <c r="I50"/>
      <c r="J50" s="68"/>
    </row>
    <row r="51" spans="8:10" ht="14.4">
      <c r="H51" s="67"/>
      <c r="I51"/>
      <c r="J51" s="68"/>
    </row>
    <row r="52" spans="8:10" ht="14.4">
      <c r="H52" s="67"/>
      <c r="I52"/>
      <c r="J52" s="68"/>
    </row>
    <row r="53" spans="8:10" ht="14.4">
      <c r="H53" s="67"/>
      <c r="I53"/>
      <c r="J53" s="68"/>
    </row>
    <row r="54" spans="8:10" ht="14.4">
      <c r="H54" s="67"/>
      <c r="I54"/>
      <c r="J54" s="68"/>
    </row>
    <row r="55" spans="8:10" ht="14.4">
      <c r="H55" s="67"/>
      <c r="I55"/>
      <c r="J55" s="68"/>
    </row>
    <row r="56" spans="8:10" ht="14.4">
      <c r="H56" s="67"/>
      <c r="I56"/>
      <c r="J56" s="68"/>
    </row>
    <row r="57" spans="8:10" ht="14.4">
      <c r="H57" s="67"/>
      <c r="I57"/>
      <c r="J57" s="68"/>
    </row>
    <row r="58" spans="8:10" ht="14.4">
      <c r="H58" s="67"/>
      <c r="I58"/>
      <c r="J58" s="68"/>
    </row>
    <row r="59" spans="8:10" ht="14.4">
      <c r="H59" s="67"/>
      <c r="I59"/>
      <c r="J59" s="68"/>
    </row>
    <row r="60" spans="8:10" ht="14.4">
      <c r="H60" s="67"/>
      <c r="I60"/>
      <c r="J60" s="68"/>
    </row>
    <row r="61" spans="8:10" ht="14.4">
      <c r="H61" s="67"/>
      <c r="I61"/>
      <c r="J61" s="68"/>
    </row>
    <row r="62" spans="8:10" ht="14.4">
      <c r="H62" s="67"/>
      <c r="I62"/>
      <c r="J62" s="68"/>
    </row>
    <row r="63" spans="8:10" ht="14.4">
      <c r="H63" s="67"/>
      <c r="I63"/>
      <c r="J63" s="68"/>
    </row>
    <row r="64" spans="8:10" ht="14.4">
      <c r="H64" s="67"/>
      <c r="I64"/>
      <c r="J64" s="68"/>
    </row>
    <row r="65" spans="8:10" ht="14.4">
      <c r="H65" s="67"/>
      <c r="I65"/>
      <c r="J65" s="68"/>
    </row>
    <row r="66" spans="8:10" ht="14.4">
      <c r="H66" s="67"/>
      <c r="I66"/>
      <c r="J66" s="68"/>
    </row>
    <row r="67" spans="8:10" ht="14.4">
      <c r="H67" s="67"/>
      <c r="I67"/>
      <c r="J67" s="68"/>
    </row>
    <row r="68" spans="8:10" ht="14.4">
      <c r="H68" s="67"/>
      <c r="I68"/>
      <c r="J68" s="68"/>
    </row>
    <row r="69" spans="8:10" ht="14.4">
      <c r="H69" s="67"/>
      <c r="I69"/>
      <c r="J69" s="68"/>
    </row>
    <row r="70" spans="8:10" ht="14.4">
      <c r="H70" s="67"/>
      <c r="I70"/>
      <c r="J70" s="68"/>
    </row>
    <row r="71" spans="8:10" ht="14.4">
      <c r="H71" s="67"/>
      <c r="I71"/>
      <c r="J71" s="68"/>
    </row>
    <row r="72" spans="8:10" ht="14.4">
      <c r="H72" s="67"/>
      <c r="I72"/>
      <c r="J72" s="68"/>
    </row>
    <row r="73" spans="8:10" ht="14.4">
      <c r="H73" s="67"/>
      <c r="I73"/>
      <c r="J73" s="68"/>
    </row>
    <row r="74" spans="8:10" ht="14.4">
      <c r="H74" s="67"/>
      <c r="I74"/>
      <c r="J74" s="68"/>
    </row>
    <row r="75" spans="8:10" ht="14.4">
      <c r="H75" s="67"/>
      <c r="I75"/>
      <c r="J75" s="68"/>
    </row>
    <row r="76" spans="8:10" ht="14.4">
      <c r="H76" s="67"/>
      <c r="I76"/>
      <c r="J76" s="68"/>
    </row>
    <row r="77" spans="8:10" ht="14.4">
      <c r="H77" s="67"/>
      <c r="I77"/>
      <c r="J77" s="68"/>
    </row>
    <row r="78" spans="8:10" ht="14.4">
      <c r="H78" s="67"/>
      <c r="I78"/>
      <c r="J78" s="68"/>
    </row>
    <row r="79" spans="8:10" ht="14.4">
      <c r="H79" s="67"/>
      <c r="I79"/>
      <c r="J79" s="68"/>
    </row>
    <row r="80" spans="8:10" ht="14.4">
      <c r="H80" s="67"/>
      <c r="I80"/>
      <c r="J80" s="68"/>
    </row>
    <row r="81" spans="8:10" ht="14.4">
      <c r="H81" s="67"/>
      <c r="I81"/>
      <c r="J81" s="68"/>
    </row>
    <row r="82" spans="8:10" ht="14.4">
      <c r="H82" s="67"/>
      <c r="I82"/>
      <c r="J82" s="68"/>
    </row>
    <row r="83" spans="8:10" ht="14.4">
      <c r="H83" s="67"/>
      <c r="I83"/>
      <c r="J83" s="68"/>
    </row>
    <row r="84" spans="8:10" ht="14.4">
      <c r="H84" s="67"/>
      <c r="I84"/>
      <c r="J84" s="68"/>
    </row>
    <row r="85" spans="8:10" ht="14.4">
      <c r="H85" s="67"/>
      <c r="I85"/>
      <c r="J85" s="68"/>
    </row>
    <row r="86" spans="8:10" ht="14.4">
      <c r="H86" s="67"/>
      <c r="I86"/>
      <c r="J86" s="68"/>
    </row>
    <row r="87" spans="8:10" ht="14.4">
      <c r="H87" s="67"/>
      <c r="I87"/>
      <c r="J87" s="68"/>
    </row>
    <row r="88" spans="8:10" ht="14.4">
      <c r="H88" s="67"/>
      <c r="I88"/>
      <c r="J88" s="68"/>
    </row>
    <row r="89" spans="8:10" ht="14.4">
      <c r="H89" s="67"/>
      <c r="I89"/>
      <c r="J89" s="68"/>
    </row>
    <row r="90" spans="8:10" ht="14.4">
      <c r="H90" s="67"/>
      <c r="I90"/>
      <c r="J90" s="68"/>
    </row>
    <row r="91" spans="8:10" ht="14.4">
      <c r="H91" s="67"/>
      <c r="I91"/>
      <c r="J91" s="68"/>
    </row>
    <row r="92" spans="8:10" ht="14.4">
      <c r="H92" s="67"/>
      <c r="I92"/>
      <c r="J92" s="68"/>
    </row>
    <row r="93" spans="8:10" ht="14.4">
      <c r="H93" s="67"/>
      <c r="I93"/>
      <c r="J93" s="68"/>
    </row>
    <row r="94" spans="8:10" ht="14.4">
      <c r="H94" s="67"/>
      <c r="I94"/>
      <c r="J94" s="68"/>
    </row>
    <row r="95" spans="8:10" ht="14.4">
      <c r="H95" s="67"/>
      <c r="I95"/>
      <c r="J95" s="68"/>
    </row>
    <row r="96" spans="8:10" ht="14.4">
      <c r="H96" s="67"/>
      <c r="I96"/>
      <c r="J96" s="68"/>
    </row>
    <row r="97" spans="8:10" ht="14.4">
      <c r="H97" s="67"/>
      <c r="I97"/>
      <c r="J97" s="68"/>
    </row>
    <row r="98" spans="8:10" ht="14.4">
      <c r="H98" s="67"/>
      <c r="I98"/>
      <c r="J98" s="68"/>
    </row>
    <row r="99" spans="8:10" ht="14.4">
      <c r="H99" s="67"/>
      <c r="I99"/>
      <c r="J99" s="68"/>
    </row>
    <row r="100" spans="8:10" ht="14.4">
      <c r="H100" s="67"/>
      <c r="I100"/>
      <c r="J100" s="68"/>
    </row>
    <row r="101" spans="8:10" ht="14.4">
      <c r="H101" s="67"/>
      <c r="I101"/>
      <c r="J101" s="68"/>
    </row>
    <row r="102" spans="8:10" ht="14.4">
      <c r="H102" s="67"/>
      <c r="I102"/>
      <c r="J102" s="68"/>
    </row>
    <row r="103" spans="8:10" ht="14.4">
      <c r="H103" s="67"/>
      <c r="I103"/>
      <c r="J103" s="68"/>
    </row>
    <row r="104" spans="8:10" ht="14.4">
      <c r="H104" s="67"/>
      <c r="I104"/>
      <c r="J104" s="68"/>
    </row>
    <row r="105" spans="8:10" ht="14.4">
      <c r="H105" s="67"/>
      <c r="I105"/>
      <c r="J105" s="68"/>
    </row>
    <row r="106" spans="8:10" ht="14.4">
      <c r="H106" s="67"/>
      <c r="I106"/>
      <c r="J106" s="68"/>
    </row>
    <row r="107" spans="8:10" ht="14.4">
      <c r="H107" s="67"/>
      <c r="I107"/>
      <c r="J107" s="68"/>
    </row>
    <row r="108" spans="8:10" ht="14.4">
      <c r="H108" s="67"/>
      <c r="I108"/>
      <c r="J108" s="68"/>
    </row>
    <row r="109" spans="8:10" ht="15" thickBot="1">
      <c r="H109" s="69"/>
      <c r="I109" s="70"/>
      <c r="J109" s="71"/>
    </row>
  </sheetData>
  <mergeCells count="4">
    <mergeCell ref="E6:E7"/>
    <mergeCell ref="C6:D7"/>
    <mergeCell ref="A36:E37"/>
    <mergeCell ref="A1:B1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345CD-67FC-4389-84AE-8314B49F784B}">
  <dimension ref="A1:B28"/>
  <sheetViews>
    <sheetView workbookViewId="0">
      <selection activeCell="C35" sqref="C35"/>
    </sheetView>
  </sheetViews>
  <sheetFormatPr baseColWidth="10" defaultColWidth="11.44140625" defaultRowHeight="14.4"/>
  <cols>
    <col min="1" max="1" width="45" bestFit="1" customWidth="1"/>
    <col min="2" max="2" width="11.5546875" bestFit="1" customWidth="1"/>
    <col min="8" max="8" width="2.5546875" customWidth="1"/>
    <col min="11" max="11" width="16.33203125" customWidth="1"/>
    <col min="12" max="12" width="19.109375" bestFit="1" customWidth="1"/>
    <col min="13" max="13" width="13.6640625" bestFit="1" customWidth="1"/>
  </cols>
  <sheetData>
    <row r="1" spans="1:2" ht="15" thickBot="1"/>
    <row r="2" spans="1:2">
      <c r="A2" s="60" t="s">
        <v>115</v>
      </c>
      <c r="B2" s="73"/>
    </row>
    <row r="3" spans="1:2">
      <c r="A3" s="61" t="s">
        <v>85</v>
      </c>
      <c r="B3" s="73"/>
    </row>
    <row r="4" spans="1:2">
      <c r="A4" s="62" t="s">
        <v>116</v>
      </c>
      <c r="B4" s="73"/>
    </row>
    <row r="5" spans="1:2">
      <c r="A5" s="62" t="s">
        <v>117</v>
      </c>
      <c r="B5" s="73"/>
    </row>
    <row r="6" spans="1:2">
      <c r="A6" s="62" t="s">
        <v>99</v>
      </c>
      <c r="B6" s="73"/>
    </row>
    <row r="7" spans="1:2">
      <c r="A7" s="62" t="s">
        <v>23</v>
      </c>
      <c r="B7" s="73"/>
    </row>
    <row r="8" spans="1:2">
      <c r="A8" s="63" t="s">
        <v>118</v>
      </c>
      <c r="B8" s="73"/>
    </row>
    <row r="9" spans="1:2">
      <c r="A9" s="63" t="s">
        <v>100</v>
      </c>
      <c r="B9" s="73"/>
    </row>
    <row r="10" spans="1:2">
      <c r="A10" s="63" t="s">
        <v>119</v>
      </c>
      <c r="B10" s="73"/>
    </row>
    <row r="11" spans="1:2">
      <c r="A11" s="63" t="s">
        <v>101</v>
      </c>
      <c r="B11" s="73"/>
    </row>
    <row r="12" spans="1:2">
      <c r="A12" s="63" t="s">
        <v>98</v>
      </c>
      <c r="B12" s="73"/>
    </row>
    <row r="13" spans="1:2">
      <c r="A13" s="63" t="s">
        <v>93</v>
      </c>
      <c r="B13" s="73"/>
    </row>
    <row r="14" spans="1:2">
      <c r="A14" s="63" t="s">
        <v>104</v>
      </c>
      <c r="B14" s="73"/>
    </row>
    <row r="15" spans="1:2">
      <c r="A15" s="63" t="s">
        <v>120</v>
      </c>
      <c r="B15" s="73"/>
    </row>
    <row r="16" spans="1:2">
      <c r="A16" s="63" t="s">
        <v>96</v>
      </c>
      <c r="B16" s="73"/>
    </row>
    <row r="17" spans="1:2">
      <c r="A17" s="63" t="s">
        <v>121</v>
      </c>
      <c r="B17" s="73"/>
    </row>
    <row r="18" spans="1:2">
      <c r="A18" s="63" t="s">
        <v>122</v>
      </c>
      <c r="B18" s="73"/>
    </row>
    <row r="19" spans="1:2">
      <c r="A19" s="63" t="s">
        <v>123</v>
      </c>
      <c r="B19" s="73"/>
    </row>
    <row r="20" spans="1:2">
      <c r="A20" s="63" t="s">
        <v>124</v>
      </c>
      <c r="B20" s="73"/>
    </row>
    <row r="21" spans="1:2">
      <c r="A21" s="63" t="s">
        <v>102</v>
      </c>
      <c r="B21" s="73"/>
    </row>
    <row r="22" spans="1:2">
      <c r="A22" s="63" t="s">
        <v>125</v>
      </c>
      <c r="B22" s="73"/>
    </row>
    <row r="23" spans="1:2">
      <c r="A23" s="63" t="s">
        <v>126</v>
      </c>
      <c r="B23" s="73"/>
    </row>
    <row r="24" spans="1:2">
      <c r="A24" s="63" t="s">
        <v>103</v>
      </c>
      <c r="B24" s="73"/>
    </row>
    <row r="25" spans="1:2">
      <c r="A25" s="63" t="s">
        <v>127</v>
      </c>
      <c r="B25" s="73"/>
    </row>
    <row r="26" spans="1:2">
      <c r="A26" s="63" t="s">
        <v>128</v>
      </c>
      <c r="B26" s="73"/>
    </row>
    <row r="27" spans="1:2">
      <c r="A27" s="63" t="s">
        <v>129</v>
      </c>
      <c r="B27" s="73"/>
    </row>
    <row r="28" spans="1:2">
      <c r="A28" s="63" t="s">
        <v>130</v>
      </c>
      <c r="B28" s="73"/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2"/>
  <sheetViews>
    <sheetView zoomScale="90" zoomScaleNormal="90" workbookViewId="0">
      <selection activeCell="B29" sqref="B29"/>
    </sheetView>
  </sheetViews>
  <sheetFormatPr baseColWidth="10" defaultColWidth="11.44140625" defaultRowHeight="14.4"/>
  <cols>
    <col min="1" max="1" width="23.88671875" customWidth="1"/>
    <col min="2" max="2" width="103.5546875" customWidth="1"/>
    <col min="7" max="7" width="38.5546875" bestFit="1" customWidth="1"/>
  </cols>
  <sheetData>
    <row r="1" spans="1:2" ht="18">
      <c r="A1" s="2" t="s">
        <v>131</v>
      </c>
    </row>
    <row r="4" spans="1:2" ht="159.6">
      <c r="B4" s="3" t="s">
        <v>132</v>
      </c>
    </row>
    <row r="5" spans="1:2" ht="324.89999999999998" customHeight="1">
      <c r="B5" s="3" t="s">
        <v>133</v>
      </c>
    </row>
    <row r="6" spans="1:2">
      <c r="B6" t="s">
        <v>134</v>
      </c>
    </row>
    <row r="7" spans="1:2">
      <c r="B7" s="10" t="s">
        <v>135</v>
      </c>
    </row>
    <row r="8" spans="1:2">
      <c r="B8" s="10" t="s">
        <v>136</v>
      </c>
    </row>
    <row r="9" spans="1:2">
      <c r="B9" s="10" t="s">
        <v>155</v>
      </c>
    </row>
    <row r="10" spans="1:2">
      <c r="B10" s="9" t="s">
        <v>137</v>
      </c>
    </row>
    <row r="11" spans="1:2">
      <c r="B11" s="10" t="s">
        <v>138</v>
      </c>
    </row>
    <row r="13" spans="1:2">
      <c r="A13" s="5" t="s">
        <v>139</v>
      </c>
      <c r="B13" s="6" t="s">
        <v>140</v>
      </c>
    </row>
    <row r="14" spans="1:2">
      <c r="A14" s="19">
        <v>61</v>
      </c>
      <c r="B14" s="7" t="s">
        <v>141</v>
      </c>
    </row>
    <row r="15" spans="1:2">
      <c r="A15" s="19">
        <v>62</v>
      </c>
      <c r="B15" s="7" t="s">
        <v>142</v>
      </c>
    </row>
    <row r="16" spans="1:2">
      <c r="A16" s="19">
        <v>63</v>
      </c>
      <c r="B16" s="7" t="s">
        <v>143</v>
      </c>
    </row>
    <row r="17" spans="1:2">
      <c r="A17" s="19">
        <v>64</v>
      </c>
      <c r="B17" s="7" t="s">
        <v>144</v>
      </c>
    </row>
    <row r="18" spans="1:2">
      <c r="A18" s="19">
        <v>65</v>
      </c>
      <c r="B18" s="7" t="s">
        <v>145</v>
      </c>
    </row>
    <row r="19" spans="1:2">
      <c r="A19" s="19">
        <v>66</v>
      </c>
      <c r="B19" s="7" t="s">
        <v>110</v>
      </c>
    </row>
    <row r="20" spans="1:2">
      <c r="A20" s="19">
        <v>67</v>
      </c>
      <c r="B20" s="7" t="s">
        <v>146</v>
      </c>
    </row>
    <row r="21" spans="1:2">
      <c r="A21" s="19">
        <v>68</v>
      </c>
      <c r="B21" s="7" t="s">
        <v>147</v>
      </c>
    </row>
    <row r="22" spans="1:2">
      <c r="A22" s="20">
        <v>69</v>
      </c>
      <c r="B22" s="8" t="s">
        <v>148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26806A6D6631479A0DFF2A2C1DED83" ma:contentTypeVersion="6" ma:contentTypeDescription="Create a new document." ma:contentTypeScope="" ma:versionID="4ebb5e64976017e9f2626ac0929c6c53">
  <xsd:schema xmlns:xsd="http://www.w3.org/2001/XMLSchema" xmlns:xs="http://www.w3.org/2001/XMLSchema" xmlns:p="http://schemas.microsoft.com/office/2006/metadata/properties" xmlns:ns2="2e2153cd-31a4-49c3-9ddd-7d56ceb8a5fe" targetNamespace="http://schemas.microsoft.com/office/2006/metadata/properties" ma:root="true" ma:fieldsID="ac4a4be8edf3b195f744efef7319dbd6" ns2:_="">
    <xsd:import namespace="2e2153cd-31a4-49c3-9ddd-7d56ceb8a5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153cd-31a4-49c3-9ddd-7d56ceb8a5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SharedContentType xmlns="Microsoft.SharePoint.Taxonomy.ContentTypeSync" SourceId="9119b49b-2cc3-444e-b755-8692f4554da6" ContentTypeId="0x0101" PreviousValue="false"/>
</file>

<file path=customXml/itemProps1.xml><?xml version="1.0" encoding="utf-8"?>
<ds:datastoreItem xmlns:ds="http://schemas.openxmlformats.org/officeDocument/2006/customXml" ds:itemID="{5641BA2B-E72F-4174-B8A0-C3B1D09113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55036B-0DAA-4A23-ADF3-EDF190391A24}"/>
</file>

<file path=customXml/itemProps3.xml><?xml version="1.0" encoding="utf-8"?>
<ds:datastoreItem xmlns:ds="http://schemas.openxmlformats.org/officeDocument/2006/customXml" ds:itemID="{9BFE160F-32B5-4400-B485-1A91A97FF66A}">
  <ds:schemaRefs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9498204d-6aa7-4d11-ae20-8c0fc4fb01ac"/>
  </ds:schemaRefs>
</ds:datastoreItem>
</file>

<file path=customXml/itemProps4.xml><?xml version="1.0" encoding="utf-8"?>
<ds:datastoreItem xmlns:ds="http://schemas.openxmlformats.org/officeDocument/2006/customXml" ds:itemID="{BEA13021-CDDC-4E6B-B855-177010EBCA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Prisskjema </vt:lpstr>
      <vt:lpstr>Antall objekter </vt:lpstr>
      <vt:lpstr>Ark1</vt:lpstr>
      <vt:lpstr>Forklaring og premisser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2017-01-16T06:28:14Z</dcterms:created>
  <dcterms:modified xsi:type="dcterms:W3CDTF">2024-02-28T06:47:00Z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0x0101000A26806A6D6631479A0DFF2A2C1DED83</vt:lpwstr>
  </property>
  <property fmtid="{D5CDD505-2E9C-101B-9397-08002B2CF9AE}" pid="3" name="Order">
    <vt:r8>196200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</Properties>
</file>